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95BC4A5-7430-4046-9C8E-A447A9D3858D}" xr6:coauthVersionLast="47" xr6:coauthVersionMax="47" xr10:uidLastSave="{00000000-0000-0000-0000-000000000000}"/>
  <bookViews>
    <workbookView xWindow="-120" yWindow="-120" windowWidth="20730" windowHeight="11040" tabRatio="601" activeTab="1" xr2:uid="{00000000-000D-0000-FFFF-FFFF00000000}"/>
  </bookViews>
  <sheets>
    <sheet name="title" sheetId="10" r:id="rId1"/>
    <sheet name="balancesheet" sheetId="2" r:id="rId2"/>
    <sheet name="Parish" sheetId="3" r:id="rId3"/>
    <sheet name="elemschool" sheetId="4" r:id="rId4"/>
    <sheet name="reled" sheetId="5" r:id="rId5"/>
    <sheet name="highschool" sheetId="6" r:id="rId6"/>
    <sheet name="cemetery" sheetId="9" r:id="rId7"/>
    <sheet name="schedules" sheetId="7" r:id="rId8"/>
    <sheet name="questions" sheetId="8" r:id="rId9"/>
  </sheets>
  <definedNames>
    <definedName name="_xlnm.Print_Area" localSheetId="2">Parish!$A$1:$K$297</definedName>
    <definedName name="_xlnm.Print_Area" localSheetId="8">questions!$A$1:$O$204</definedName>
    <definedName name="_xlnm.Print_Area" localSheetId="0">title!$A$2:$J$93</definedName>
    <definedName name="Z_5EE48F1F_FF66_44BD_A8EB_90E91ED4AE31_.wvu.Cols" localSheetId="8" hidden="1">questions!$Y:$CF</definedName>
    <definedName name="Z_5EE48F1F_FF66_44BD_A8EB_90E91ED4AE31_.wvu.PrintArea" localSheetId="8" hidden="1">questions!$A$1:$O$204</definedName>
    <definedName name="Z_5EE48F1F_FF66_44BD_A8EB_90E91ED4AE31_.wvu.PrintArea" localSheetId="0" hidden="1">title!$A$2:$J$93</definedName>
  </definedNames>
  <calcPr calcId="191029"/>
  <customWorkbookViews>
    <customWorkbookView name="Finance - Personal View" guid="{5EE48F1F-FF66-44BD-A8EB-90E91ED4AE31}" mergeInterval="0" personalView="1" maximized="1" windowWidth="796" windowHeight="379" tabRatio="60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8" i="3" l="1"/>
  <c r="K8" i="3"/>
  <c r="G242" i="4"/>
  <c r="K142" i="3"/>
  <c r="K127" i="3"/>
  <c r="K126" i="3"/>
  <c r="K125" i="3"/>
  <c r="K124" i="3"/>
  <c r="K123" i="3"/>
  <c r="K122" i="3"/>
  <c r="K121" i="3"/>
  <c r="K120" i="3"/>
  <c r="K119" i="3"/>
  <c r="E214" i="7" l="1"/>
  <c r="C173" i="7"/>
  <c r="E103" i="9"/>
  <c r="E21" i="9" s="1"/>
  <c r="I81" i="9"/>
  <c r="I80" i="9"/>
  <c r="I62" i="9"/>
  <c r="K206" i="6"/>
  <c r="G90" i="6"/>
  <c r="K268" i="3"/>
  <c r="G73" i="3"/>
  <c r="I53" i="9"/>
  <c r="D216" i="7"/>
  <c r="C216" i="7"/>
  <c r="B216" i="7"/>
  <c r="G147" i="3"/>
  <c r="G10" i="3" s="1"/>
  <c r="I147" i="3"/>
  <c r="I10" i="3" s="1"/>
  <c r="G75" i="2"/>
  <c r="A57" i="2"/>
  <c r="I129" i="3"/>
  <c r="I9" i="3" s="1"/>
  <c r="G129" i="3"/>
  <c r="G9" i="3" s="1"/>
  <c r="K9" i="3" s="1"/>
  <c r="I102" i="4"/>
  <c r="G102" i="4"/>
  <c r="K102" i="4"/>
  <c r="G80" i="3"/>
  <c r="G85" i="3"/>
  <c r="G92" i="3"/>
  <c r="G97" i="3"/>
  <c r="G104" i="3"/>
  <c r="K276" i="3"/>
  <c r="K278" i="3"/>
  <c r="K222" i="3"/>
  <c r="K224" i="3"/>
  <c r="K162" i="3"/>
  <c r="K113" i="3"/>
  <c r="K111" i="3"/>
  <c r="K61" i="3"/>
  <c r="E70" i="7"/>
  <c r="E42" i="7"/>
  <c r="E27" i="7"/>
  <c r="K94" i="5"/>
  <c r="K47" i="5"/>
  <c r="I278" i="3"/>
  <c r="G278" i="3"/>
  <c r="I224" i="3"/>
  <c r="G224" i="3"/>
  <c r="I113" i="3"/>
  <c r="G113" i="3"/>
  <c r="K156" i="4"/>
  <c r="K157" i="4"/>
  <c r="K158" i="4"/>
  <c r="K159" i="4"/>
  <c r="K160" i="4"/>
  <c r="K161" i="4"/>
  <c r="K162" i="4"/>
  <c r="K163" i="4"/>
  <c r="K164" i="4"/>
  <c r="K165" i="4"/>
  <c r="K166" i="4"/>
  <c r="K167" i="4"/>
  <c r="K171" i="4"/>
  <c r="K173" i="4"/>
  <c r="K176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21" i="4"/>
  <c r="K122" i="4"/>
  <c r="K123" i="4"/>
  <c r="K124" i="4"/>
  <c r="K125" i="4"/>
  <c r="K126" i="4"/>
  <c r="K127" i="4"/>
  <c r="K128" i="4"/>
  <c r="K129" i="4"/>
  <c r="K130" i="4"/>
  <c r="K131" i="4"/>
  <c r="K137" i="4"/>
  <c r="K138" i="4"/>
  <c r="K139" i="4"/>
  <c r="K140" i="4"/>
  <c r="K141" i="4"/>
  <c r="K142" i="4"/>
  <c r="K143" i="4"/>
  <c r="K144" i="4"/>
  <c r="K205" i="4"/>
  <c r="K206" i="4"/>
  <c r="K207" i="4"/>
  <c r="K208" i="4"/>
  <c r="K209" i="4"/>
  <c r="K210" i="4"/>
  <c r="K211" i="4"/>
  <c r="K212" i="4"/>
  <c r="K219" i="4"/>
  <c r="K220" i="4"/>
  <c r="K221" i="4"/>
  <c r="K222" i="4"/>
  <c r="K223" i="4"/>
  <c r="K224" i="4"/>
  <c r="K225" i="4"/>
  <c r="K226" i="4"/>
  <c r="K231" i="4"/>
  <c r="K232" i="4"/>
  <c r="K233" i="4"/>
  <c r="K234" i="4"/>
  <c r="K235" i="4"/>
  <c r="K89" i="4"/>
  <c r="K90" i="4"/>
  <c r="K91" i="4"/>
  <c r="K92" i="4"/>
  <c r="G66" i="9"/>
  <c r="G76" i="9"/>
  <c r="G19" i="9" s="1"/>
  <c r="G85" i="9"/>
  <c r="G20" i="9" s="1"/>
  <c r="G103" i="9"/>
  <c r="G21" i="9" s="1"/>
  <c r="I118" i="4"/>
  <c r="I22" i="4" s="1"/>
  <c r="I133" i="4"/>
  <c r="I23" i="4" s="1"/>
  <c r="I147" i="4"/>
  <c r="I24" i="4" s="1"/>
  <c r="I169" i="4"/>
  <c r="I182" i="4" s="1"/>
  <c r="I25" i="4" s="1"/>
  <c r="I214" i="4"/>
  <c r="I26" i="4"/>
  <c r="I228" i="4"/>
  <c r="I27" i="4" s="1"/>
  <c r="I237" i="4"/>
  <c r="I28" i="4" s="1"/>
  <c r="I289" i="3"/>
  <c r="I28" i="3"/>
  <c r="I272" i="3"/>
  <c r="I27" i="3" s="1"/>
  <c r="I261" i="3"/>
  <c r="I26" i="3" s="1"/>
  <c r="I244" i="3"/>
  <c r="I25" i="3" s="1"/>
  <c r="I233" i="3"/>
  <c r="I24" i="3" s="1"/>
  <c r="I219" i="3"/>
  <c r="I23" i="3" s="1"/>
  <c r="I211" i="3"/>
  <c r="I22" i="3" s="1"/>
  <c r="I200" i="3"/>
  <c r="I21" i="3" s="1"/>
  <c r="I187" i="3"/>
  <c r="I20" i="3" s="1"/>
  <c r="I73" i="3"/>
  <c r="I80" i="3"/>
  <c r="I85" i="3"/>
  <c r="I92" i="3"/>
  <c r="I97" i="3"/>
  <c r="I104" i="3"/>
  <c r="E66" i="9"/>
  <c r="E18" i="9" s="1"/>
  <c r="E76" i="9"/>
  <c r="E19" i="9" s="1"/>
  <c r="I19" i="9" s="1"/>
  <c r="E85" i="9"/>
  <c r="E20" i="9" s="1"/>
  <c r="G224" i="6"/>
  <c r="G28" i="6" s="1"/>
  <c r="G118" i="4"/>
  <c r="G22" i="4" s="1"/>
  <c r="G133" i="4"/>
  <c r="G23" i="4" s="1"/>
  <c r="K23" i="4" s="1"/>
  <c r="G147" i="4"/>
  <c r="G24" i="4" s="1"/>
  <c r="G169" i="4"/>
  <c r="G182" i="4" s="1"/>
  <c r="G25" i="4" s="1"/>
  <c r="G214" i="4"/>
  <c r="G26" i="4" s="1"/>
  <c r="K26" i="4" s="1"/>
  <c r="G228" i="4"/>
  <c r="G27" i="4" s="1"/>
  <c r="G237" i="4"/>
  <c r="G28" i="4" s="1"/>
  <c r="G289" i="3"/>
  <c r="G28" i="3" s="1"/>
  <c r="K28" i="3" s="1"/>
  <c r="G272" i="3"/>
  <c r="G27" i="3" s="1"/>
  <c r="G261" i="3"/>
  <c r="G26" i="3" s="1"/>
  <c r="G244" i="3"/>
  <c r="G25" i="3" s="1"/>
  <c r="K25" i="3" s="1"/>
  <c r="G233" i="3"/>
  <c r="G24" i="3" s="1"/>
  <c r="G219" i="3"/>
  <c r="G23" i="3" s="1"/>
  <c r="G211" i="3"/>
  <c r="G22" i="3" s="1"/>
  <c r="K22" i="3" s="1"/>
  <c r="G200" i="3"/>
  <c r="G21" i="3" s="1"/>
  <c r="G187" i="3"/>
  <c r="G20" i="3" s="1"/>
  <c r="G55" i="9"/>
  <c r="G10" i="9" s="1"/>
  <c r="G12" i="9" s="1"/>
  <c r="I65" i="4"/>
  <c r="I10" i="4" s="1"/>
  <c r="I75" i="4"/>
  <c r="I11" i="4" s="1"/>
  <c r="I86" i="4"/>
  <c r="I12" i="4" s="1"/>
  <c r="I94" i="4"/>
  <c r="I13" i="4" s="1"/>
  <c r="E55" i="9"/>
  <c r="E10" i="9" s="1"/>
  <c r="G58" i="5"/>
  <c r="G9" i="5" s="1"/>
  <c r="G65" i="4"/>
  <c r="G10" i="4" s="1"/>
  <c r="G75" i="4"/>
  <c r="G11" i="4" s="1"/>
  <c r="G86" i="4"/>
  <c r="G12" i="4" s="1"/>
  <c r="G94" i="4"/>
  <c r="G13" i="4" s="1"/>
  <c r="K283" i="3"/>
  <c r="K282" i="3"/>
  <c r="K284" i="3"/>
  <c r="K285" i="3"/>
  <c r="K286" i="3"/>
  <c r="K264" i="3"/>
  <c r="K265" i="3"/>
  <c r="K266" i="3"/>
  <c r="K267" i="3"/>
  <c r="K269" i="3"/>
  <c r="K270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37" i="3"/>
  <c r="K238" i="3"/>
  <c r="K239" i="3"/>
  <c r="K240" i="3"/>
  <c r="K241" i="3"/>
  <c r="K227" i="3"/>
  <c r="K228" i="3"/>
  <c r="K229" i="3"/>
  <c r="K230" i="3"/>
  <c r="K231" i="3"/>
  <c r="K214" i="3"/>
  <c r="K215" i="3"/>
  <c r="K216" i="3"/>
  <c r="K217" i="3"/>
  <c r="K203" i="3"/>
  <c r="K204" i="3"/>
  <c r="K205" i="3"/>
  <c r="K206" i="3"/>
  <c r="K207" i="3"/>
  <c r="K208" i="3"/>
  <c r="K209" i="3"/>
  <c r="K190" i="3"/>
  <c r="K191" i="3"/>
  <c r="K192" i="3"/>
  <c r="K193" i="3"/>
  <c r="K194" i="3"/>
  <c r="K195" i="3"/>
  <c r="K196" i="3"/>
  <c r="K197" i="3"/>
  <c r="K198" i="3"/>
  <c r="K172" i="3"/>
  <c r="K177" i="3"/>
  <c r="K167" i="3"/>
  <c r="K168" i="3"/>
  <c r="K169" i="3"/>
  <c r="K170" i="3"/>
  <c r="K171" i="3"/>
  <c r="K173" i="3"/>
  <c r="K174" i="3"/>
  <c r="K175" i="3"/>
  <c r="K176" i="3"/>
  <c r="K178" i="3"/>
  <c r="K179" i="3"/>
  <c r="K180" i="3"/>
  <c r="K181" i="3"/>
  <c r="K182" i="3"/>
  <c r="K183" i="3"/>
  <c r="K184" i="3"/>
  <c r="K117" i="3"/>
  <c r="K66" i="3"/>
  <c r="K67" i="3"/>
  <c r="K68" i="3"/>
  <c r="K69" i="3"/>
  <c r="K70" i="3"/>
  <c r="K71" i="3"/>
  <c r="K75" i="3"/>
  <c r="K76" i="3"/>
  <c r="K77" i="3"/>
  <c r="K78" i="3"/>
  <c r="K82" i="3"/>
  <c r="K83" i="3"/>
  <c r="K87" i="3"/>
  <c r="K89" i="3"/>
  <c r="K90" i="3"/>
  <c r="K94" i="3"/>
  <c r="K95" i="3"/>
  <c r="K99" i="3"/>
  <c r="K101" i="3"/>
  <c r="K102" i="3"/>
  <c r="K135" i="3"/>
  <c r="K136" i="3"/>
  <c r="K137" i="3"/>
  <c r="K138" i="3"/>
  <c r="K139" i="3"/>
  <c r="K140" i="3"/>
  <c r="K143" i="3"/>
  <c r="K144" i="3"/>
  <c r="K145" i="3"/>
  <c r="K15" i="3"/>
  <c r="K33" i="3"/>
  <c r="G43" i="3"/>
  <c r="I43" i="3"/>
  <c r="K42" i="3"/>
  <c r="K41" i="3"/>
  <c r="K40" i="3"/>
  <c r="K39" i="3"/>
  <c r="I100" i="9"/>
  <c r="I99" i="9"/>
  <c r="I79" i="9"/>
  <c r="I61" i="9"/>
  <c r="I63" i="9"/>
  <c r="I101" i="9"/>
  <c r="I83" i="9"/>
  <c r="I82" i="9"/>
  <c r="I74" i="9"/>
  <c r="I73" i="9"/>
  <c r="I72" i="9"/>
  <c r="I71" i="9"/>
  <c r="I70" i="9"/>
  <c r="I69" i="9"/>
  <c r="I64" i="9"/>
  <c r="I52" i="9"/>
  <c r="I51" i="9"/>
  <c r="I50" i="9"/>
  <c r="I49" i="9"/>
  <c r="I48" i="9"/>
  <c r="I13" i="6"/>
  <c r="K219" i="6"/>
  <c r="I224" i="6"/>
  <c r="I28" i="6" s="1"/>
  <c r="I214" i="6"/>
  <c r="I27" i="6" s="1"/>
  <c r="G214" i="6"/>
  <c r="G27" i="6" s="1"/>
  <c r="I202" i="6"/>
  <c r="I26" i="6" s="1"/>
  <c r="G202" i="6"/>
  <c r="G26" i="6" s="1"/>
  <c r="K26" i="6" s="1"/>
  <c r="I174" i="6"/>
  <c r="G174" i="6"/>
  <c r="I158" i="6"/>
  <c r="I24" i="6" s="1"/>
  <c r="G158" i="6"/>
  <c r="G24" i="6" s="1"/>
  <c r="K24" i="6" s="1"/>
  <c r="I135" i="6"/>
  <c r="G135" i="6"/>
  <c r="G23" i="6" s="1"/>
  <c r="I90" i="6"/>
  <c r="I83" i="6"/>
  <c r="I12" i="6" s="1"/>
  <c r="G83" i="6"/>
  <c r="G12" i="6" s="1"/>
  <c r="I72" i="6"/>
  <c r="I11" i="6" s="1"/>
  <c r="G72" i="6"/>
  <c r="G11" i="6" s="1"/>
  <c r="I60" i="6"/>
  <c r="I10" i="6" s="1"/>
  <c r="G60" i="6"/>
  <c r="K222" i="6"/>
  <c r="K221" i="6"/>
  <c r="K220" i="6"/>
  <c r="K218" i="6"/>
  <c r="K212" i="6"/>
  <c r="K211" i="6"/>
  <c r="K210" i="6"/>
  <c r="K209" i="6"/>
  <c r="K208" i="6"/>
  <c r="K207" i="6"/>
  <c r="K200" i="6"/>
  <c r="K199" i="6"/>
  <c r="K198" i="6"/>
  <c r="K197" i="6"/>
  <c r="K196" i="6"/>
  <c r="K195" i="6"/>
  <c r="K194" i="6"/>
  <c r="K19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55" i="6"/>
  <c r="K154" i="6"/>
  <c r="K153" i="6"/>
  <c r="K152" i="6"/>
  <c r="K151" i="6"/>
  <c r="K150" i="6"/>
  <c r="K149" i="6"/>
  <c r="K148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88" i="6"/>
  <c r="K87" i="6"/>
  <c r="K86" i="6"/>
  <c r="K81" i="6"/>
  <c r="K80" i="6"/>
  <c r="K79" i="6"/>
  <c r="K78" i="6"/>
  <c r="K77" i="6"/>
  <c r="K76" i="6"/>
  <c r="K75" i="6"/>
  <c r="K70" i="6"/>
  <c r="K69" i="6"/>
  <c r="K68" i="6"/>
  <c r="K67" i="6"/>
  <c r="K66" i="6"/>
  <c r="K65" i="6"/>
  <c r="K64" i="6"/>
  <c r="K63" i="6"/>
  <c r="I137" i="5"/>
  <c r="I23" i="5" s="1"/>
  <c r="G137" i="5"/>
  <c r="G23" i="5" s="1"/>
  <c r="I129" i="5"/>
  <c r="G129" i="5"/>
  <c r="G22" i="5" s="1"/>
  <c r="I122" i="5"/>
  <c r="G122" i="5"/>
  <c r="G21" i="5" s="1"/>
  <c r="I108" i="5"/>
  <c r="I19" i="5" s="1"/>
  <c r="G108" i="5"/>
  <c r="G19" i="5" s="1"/>
  <c r="K19" i="5" s="1"/>
  <c r="K135" i="5"/>
  <c r="K134" i="5"/>
  <c r="K133" i="5"/>
  <c r="K127" i="5"/>
  <c r="K126" i="5"/>
  <c r="K125" i="5"/>
  <c r="K120" i="5"/>
  <c r="K119" i="5"/>
  <c r="K118" i="5"/>
  <c r="K117" i="5"/>
  <c r="K116" i="5"/>
  <c r="K115" i="5"/>
  <c r="K114" i="5"/>
  <c r="K106" i="5"/>
  <c r="K105" i="5"/>
  <c r="K104" i="5"/>
  <c r="K103" i="5"/>
  <c r="K102" i="5"/>
  <c r="K101" i="5"/>
  <c r="K100" i="5"/>
  <c r="K99" i="5"/>
  <c r="K85" i="5"/>
  <c r="K84" i="5"/>
  <c r="K83" i="5"/>
  <c r="K82" i="5"/>
  <c r="K81" i="5"/>
  <c r="K80" i="5"/>
  <c r="K79" i="5"/>
  <c r="K78" i="5"/>
  <c r="K77" i="5"/>
  <c r="K76" i="5"/>
  <c r="I73" i="5"/>
  <c r="I140" i="5" s="1"/>
  <c r="G73" i="5"/>
  <c r="G140" i="5" s="1"/>
  <c r="K56" i="5"/>
  <c r="K55" i="5"/>
  <c r="K54" i="5"/>
  <c r="K53" i="5"/>
  <c r="K52" i="5"/>
  <c r="K51" i="5"/>
  <c r="K71" i="5"/>
  <c r="K70" i="5"/>
  <c r="K69" i="5"/>
  <c r="K68" i="5"/>
  <c r="K67" i="5"/>
  <c r="K66" i="5"/>
  <c r="K65" i="5"/>
  <c r="I58" i="5"/>
  <c r="I22" i="5"/>
  <c r="I21" i="5"/>
  <c r="I20" i="5"/>
  <c r="G20" i="5"/>
  <c r="K20" i="5" s="1"/>
  <c r="I9" i="5"/>
  <c r="I11" i="5" s="1"/>
  <c r="K54" i="4"/>
  <c r="K55" i="4"/>
  <c r="K56" i="4"/>
  <c r="K57" i="4"/>
  <c r="K58" i="4"/>
  <c r="K59" i="4"/>
  <c r="K60" i="4"/>
  <c r="K61" i="4"/>
  <c r="K62" i="4"/>
  <c r="K63" i="4"/>
  <c r="K68" i="4"/>
  <c r="K69" i="4"/>
  <c r="K70" i="4"/>
  <c r="K71" i="4"/>
  <c r="K72" i="4"/>
  <c r="K73" i="4"/>
  <c r="K78" i="4"/>
  <c r="K79" i="4"/>
  <c r="K80" i="4"/>
  <c r="K81" i="4"/>
  <c r="K82" i="4"/>
  <c r="K83" i="4"/>
  <c r="K84" i="4"/>
  <c r="E173" i="7"/>
  <c r="E208" i="7"/>
  <c r="E123" i="7"/>
  <c r="E124" i="7"/>
  <c r="E125" i="7"/>
  <c r="G96" i="9"/>
  <c r="I96" i="9" s="1"/>
  <c r="E96" i="9"/>
  <c r="G46" i="9"/>
  <c r="E46" i="9"/>
  <c r="I94" i="9"/>
  <c r="I46" i="9"/>
  <c r="I44" i="9"/>
  <c r="E86" i="7"/>
  <c r="E104" i="7" s="1"/>
  <c r="E119" i="7" s="1"/>
  <c r="G190" i="6"/>
  <c r="I190" i="6"/>
  <c r="K190" i="6"/>
  <c r="K188" i="6"/>
  <c r="K144" i="6"/>
  <c r="K142" i="6"/>
  <c r="I144" i="6"/>
  <c r="G144" i="6"/>
  <c r="K97" i="6"/>
  <c r="K95" i="6"/>
  <c r="I97" i="6"/>
  <c r="G97" i="6"/>
  <c r="K49" i="6"/>
  <c r="K47" i="6"/>
  <c r="I49" i="6"/>
  <c r="G49" i="6"/>
  <c r="K96" i="5"/>
  <c r="I96" i="5"/>
  <c r="G96" i="5"/>
  <c r="K49" i="5"/>
  <c r="I49" i="5"/>
  <c r="G49" i="5"/>
  <c r="K202" i="4"/>
  <c r="K200" i="4"/>
  <c r="I202" i="4"/>
  <c r="G202" i="4"/>
  <c r="K152" i="4"/>
  <c r="K150" i="4"/>
  <c r="I152" i="4"/>
  <c r="G152" i="4"/>
  <c r="K100" i="4"/>
  <c r="K51" i="4"/>
  <c r="K49" i="4"/>
  <c r="I51" i="4"/>
  <c r="G51" i="4"/>
  <c r="K164" i="3"/>
  <c r="I164" i="3"/>
  <c r="G164" i="3"/>
  <c r="K63" i="3"/>
  <c r="I63" i="3"/>
  <c r="G63" i="3"/>
  <c r="E61" i="2"/>
  <c r="I61" i="2"/>
  <c r="I59" i="2"/>
  <c r="G61" i="2"/>
  <c r="E188" i="7"/>
  <c r="E54" i="7"/>
  <c r="I65" i="2"/>
  <c r="I66" i="2"/>
  <c r="I67" i="2"/>
  <c r="I68" i="2"/>
  <c r="I69" i="2"/>
  <c r="I70" i="2"/>
  <c r="I71" i="2"/>
  <c r="I72" i="2"/>
  <c r="I73" i="2"/>
  <c r="I78" i="2"/>
  <c r="I80" i="2"/>
  <c r="I82" i="2"/>
  <c r="I83" i="2"/>
  <c r="I84" i="2"/>
  <c r="I91" i="2"/>
  <c r="I92" i="2"/>
  <c r="I93" i="2"/>
  <c r="G86" i="2"/>
  <c r="G95" i="2"/>
  <c r="E75" i="2"/>
  <c r="E86" i="2"/>
  <c r="E95" i="2"/>
  <c r="I9" i="2"/>
  <c r="I10" i="2"/>
  <c r="I11" i="2"/>
  <c r="I12" i="2"/>
  <c r="I17" i="2"/>
  <c r="I18" i="2"/>
  <c r="I19" i="2"/>
  <c r="I24" i="2"/>
  <c r="I25" i="2"/>
  <c r="I26" i="2"/>
  <c r="I27" i="2"/>
  <c r="I28" i="2"/>
  <c r="I29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G14" i="2"/>
  <c r="G21" i="2"/>
  <c r="G31" i="2"/>
  <c r="G49" i="2"/>
  <c r="E14" i="2"/>
  <c r="E21" i="2"/>
  <c r="E31" i="2"/>
  <c r="E49" i="2"/>
  <c r="K176" i="6"/>
  <c r="K179" i="6"/>
  <c r="K182" i="6"/>
  <c r="I115" i="6"/>
  <c r="I22" i="6" s="1"/>
  <c r="I184" i="6"/>
  <c r="I25" i="6" s="1"/>
  <c r="G115" i="6"/>
  <c r="G22" i="6" s="1"/>
  <c r="G184" i="6"/>
  <c r="G25" i="6" s="1"/>
  <c r="K51" i="6"/>
  <c r="K52" i="6"/>
  <c r="K53" i="6"/>
  <c r="K54" i="6"/>
  <c r="K55" i="6"/>
  <c r="K56" i="6"/>
  <c r="K57" i="6"/>
  <c r="K58" i="6"/>
  <c r="I87" i="5"/>
  <c r="I18" i="5"/>
  <c r="G87" i="5"/>
  <c r="G18" i="5"/>
  <c r="K64" i="5"/>
  <c r="K111" i="5"/>
  <c r="E126" i="7"/>
  <c r="E127" i="7"/>
  <c r="E128" i="7"/>
  <c r="E129" i="7"/>
  <c r="E130" i="7"/>
  <c r="E131" i="7"/>
  <c r="E132" i="7"/>
  <c r="E133" i="7"/>
  <c r="E134" i="7"/>
  <c r="E135" i="7"/>
  <c r="E136" i="7"/>
  <c r="E211" i="7"/>
  <c r="E195" i="7"/>
  <c r="E111" i="7"/>
  <c r="E93" i="7"/>
  <c r="E77" i="7"/>
  <c r="E61" i="7"/>
  <c r="E46" i="7"/>
  <c r="E34" i="7"/>
  <c r="E19" i="7"/>
  <c r="I23" i="6"/>
  <c r="G18" i="9"/>
  <c r="G24" i="9" s="1"/>
  <c r="I32" i="3" s="1"/>
  <c r="G13" i="6"/>
  <c r="K13" i="6" s="1"/>
  <c r="G10" i="6"/>
  <c r="G88" i="2" l="1"/>
  <c r="G98" i="2" s="1"/>
  <c r="I17" i="5"/>
  <c r="K9" i="5"/>
  <c r="K11" i="5" s="1"/>
  <c r="E216" i="7"/>
  <c r="K23" i="5"/>
  <c r="I106" i="3"/>
  <c r="K11" i="4"/>
  <c r="K22" i="5"/>
  <c r="I85" i="9"/>
  <c r="K214" i="6"/>
  <c r="K174" i="6"/>
  <c r="K158" i="6"/>
  <c r="K115" i="6"/>
  <c r="K92" i="3"/>
  <c r="K214" i="4"/>
  <c r="I55" i="9"/>
  <c r="K202" i="6"/>
  <c r="K135" i="6"/>
  <c r="K90" i="6"/>
  <c r="K72" i="6"/>
  <c r="G92" i="6"/>
  <c r="K129" i="5"/>
  <c r="K108" i="5"/>
  <c r="K58" i="5"/>
  <c r="K65" i="4"/>
  <c r="K261" i="3"/>
  <c r="K129" i="3"/>
  <c r="K104" i="3"/>
  <c r="K85" i="3"/>
  <c r="K73" i="3"/>
  <c r="I86" i="2"/>
  <c r="E88" i="2"/>
  <c r="E98" i="2" s="1"/>
  <c r="I21" i="2"/>
  <c r="K25" i="6"/>
  <c r="G292" i="3"/>
  <c r="K18" i="5"/>
  <c r="G228" i="6"/>
  <c r="G51" i="2"/>
  <c r="I49" i="2"/>
  <c r="I75" i="2"/>
  <c r="E138" i="7"/>
  <c r="K87" i="5"/>
  <c r="K137" i="5"/>
  <c r="I228" i="6"/>
  <c r="K43" i="3"/>
  <c r="K97" i="3"/>
  <c r="K211" i="3"/>
  <c r="K244" i="3"/>
  <c r="G106" i="9"/>
  <c r="K94" i="4"/>
  <c r="K228" i="4"/>
  <c r="K118" i="4"/>
  <c r="K169" i="4"/>
  <c r="K182" i="4" s="1"/>
  <c r="G106" i="3"/>
  <c r="G149" i="3" s="1"/>
  <c r="K21" i="5"/>
  <c r="K184" i="6"/>
  <c r="K237" i="4"/>
  <c r="K133" i="4"/>
  <c r="G16" i="6"/>
  <c r="G13" i="3" s="1"/>
  <c r="K73" i="5"/>
  <c r="K60" i="6"/>
  <c r="I31" i="2"/>
  <c r="I14" i="2"/>
  <c r="I95" i="2"/>
  <c r="K122" i="5"/>
  <c r="I76" i="9"/>
  <c r="I66" i="9"/>
  <c r="I103" i="9"/>
  <c r="K187" i="3"/>
  <c r="K200" i="3"/>
  <c r="K219" i="3"/>
  <c r="K10" i="3"/>
  <c r="K26" i="3"/>
  <c r="K147" i="4"/>
  <c r="E176" i="7"/>
  <c r="I16" i="4"/>
  <c r="E51" i="2"/>
  <c r="I97" i="4"/>
  <c r="K86" i="4"/>
  <c r="K75" i="4"/>
  <c r="K83" i="6"/>
  <c r="K224" i="6"/>
  <c r="K11" i="6"/>
  <c r="K23" i="6"/>
  <c r="K147" i="3"/>
  <c r="K80" i="3"/>
  <c r="K233" i="3"/>
  <c r="K272" i="3"/>
  <c r="K289" i="3"/>
  <c r="K13" i="4"/>
  <c r="K28" i="6"/>
  <c r="I11" i="3"/>
  <c r="I21" i="9"/>
  <c r="I10" i="9"/>
  <c r="I12" i="9" s="1"/>
  <c r="E12" i="9"/>
  <c r="I14" i="3"/>
  <c r="G27" i="9"/>
  <c r="K28" i="4"/>
  <c r="K25" i="4"/>
  <c r="K22" i="4"/>
  <c r="G30" i="4"/>
  <c r="G29" i="3" s="1"/>
  <c r="I12" i="3"/>
  <c r="K27" i="6"/>
  <c r="K10" i="4"/>
  <c r="G16" i="4"/>
  <c r="K20" i="3"/>
  <c r="K23" i="3"/>
  <c r="K27" i="3"/>
  <c r="K27" i="4"/>
  <c r="K24" i="4"/>
  <c r="E24" i="9"/>
  <c r="G32" i="3" s="1"/>
  <c r="K32" i="3" s="1"/>
  <c r="I31" i="6"/>
  <c r="I31" i="3" s="1"/>
  <c r="I16" i="6"/>
  <c r="K12" i="6"/>
  <c r="K12" i="4"/>
  <c r="K21" i="3"/>
  <c r="K24" i="3"/>
  <c r="I20" i="9"/>
  <c r="I30" i="4"/>
  <c r="I29" i="3" s="1"/>
  <c r="G31" i="6"/>
  <c r="G31" i="3" s="1"/>
  <c r="K31" i="3" s="1"/>
  <c r="K22" i="6"/>
  <c r="I8" i="3"/>
  <c r="I149" i="3"/>
  <c r="I26" i="5"/>
  <c r="I30" i="3" s="1"/>
  <c r="I92" i="6"/>
  <c r="G97" i="4"/>
  <c r="G17" i="5"/>
  <c r="K10" i="6"/>
  <c r="I18" i="9"/>
  <c r="G11" i="5"/>
  <c r="E106" i="9"/>
  <c r="I292" i="3"/>
  <c r="I242" i="4"/>
  <c r="I34" i="3" l="1"/>
  <c r="K16" i="6"/>
  <c r="K106" i="3"/>
  <c r="K149" i="3" s="1"/>
  <c r="I106" i="9"/>
  <c r="K228" i="6"/>
  <c r="K31" i="6"/>
  <c r="K34" i="6" s="1"/>
  <c r="K140" i="5"/>
  <c r="K242" i="4"/>
  <c r="K97" i="4"/>
  <c r="G8" i="3"/>
  <c r="I88" i="2"/>
  <c r="I98" i="2" s="1"/>
  <c r="I51" i="2"/>
  <c r="I29" i="5"/>
  <c r="K292" i="3"/>
  <c r="K92" i="6"/>
  <c r="G11" i="3"/>
  <c r="K11" i="3" s="1"/>
  <c r="G32" i="4"/>
  <c r="G26" i="5"/>
  <c r="G30" i="3" s="1"/>
  <c r="K17" i="5"/>
  <c r="K26" i="5" s="1"/>
  <c r="K29" i="5" s="1"/>
  <c r="I34" i="6"/>
  <c r="I13" i="3"/>
  <c r="K13" i="3" s="1"/>
  <c r="K29" i="3"/>
  <c r="G34" i="6"/>
  <c r="G12" i="3"/>
  <c r="K12" i="3" s="1"/>
  <c r="K30" i="4"/>
  <c r="I24" i="9"/>
  <c r="I27" i="9" s="1"/>
  <c r="G14" i="3"/>
  <c r="K14" i="3" s="1"/>
  <c r="E27" i="9"/>
  <c r="I17" i="3"/>
  <c r="I36" i="3" s="1"/>
  <c r="I45" i="3" s="1"/>
  <c r="K16" i="4"/>
  <c r="I32" i="4"/>
  <c r="K32" i="4" l="1"/>
  <c r="G29" i="5"/>
  <c r="G17" i="3"/>
  <c r="K30" i="3"/>
  <c r="K34" i="3" s="1"/>
  <c r="G34" i="3"/>
  <c r="K17" i="3"/>
  <c r="G36" i="3" l="1"/>
  <c r="G45" i="3" s="1"/>
  <c r="K36" i="3"/>
  <c r="K45" i="3" s="1"/>
</calcChain>
</file>

<file path=xl/sharedStrings.xml><?xml version="1.0" encoding="utf-8"?>
<sst xmlns="http://schemas.openxmlformats.org/spreadsheetml/2006/main" count="1410" uniqueCount="996">
  <si>
    <t>CATHOLIC DIOCESE OF WILMINGTON</t>
  </si>
  <si>
    <t>PARISH NAME:</t>
  </si>
  <si>
    <t>PARISH #:</t>
  </si>
  <si>
    <t xml:space="preserve"> </t>
  </si>
  <si>
    <t>PREPARED BY:</t>
  </si>
  <si>
    <t>DATE SUBMITTED:</t>
  </si>
  <si>
    <t>PHONE:</t>
  </si>
  <si>
    <t>REVIEWED BY:</t>
  </si>
  <si>
    <t xml:space="preserve">(Finance Council Executive Officer)        </t>
  </si>
  <si>
    <t>(Date)</t>
  </si>
  <si>
    <t>APPROVED BY:</t>
  </si>
  <si>
    <t>(Pastor or Administrator)</t>
  </si>
  <si>
    <t>ANNUAL PARISH FINANCIAL REPORT</t>
  </si>
  <si>
    <t>TABLE OF CONTENTS</t>
  </si>
  <si>
    <t>Page</t>
  </si>
  <si>
    <t>Consolidated Balance Sheet</t>
  </si>
  <si>
    <t>1 - 2</t>
  </si>
  <si>
    <t>Summary Income Statement</t>
  </si>
  <si>
    <t>Detailed Income Statements</t>
  </si>
  <si>
    <t xml:space="preserve">     Parish Income and Expenses</t>
  </si>
  <si>
    <t xml:space="preserve">     Elementary School Income and Expenses</t>
  </si>
  <si>
    <t>ES-1 to ES-5</t>
  </si>
  <si>
    <t xml:space="preserve">     Religious Education Income and Expenses</t>
  </si>
  <si>
    <t xml:space="preserve">     High School Income and Expenses</t>
  </si>
  <si>
    <t>HS-1 to HS-5</t>
  </si>
  <si>
    <t>Balance Sheet Supporting Schedules:</t>
  </si>
  <si>
    <t xml:space="preserve">     A</t>
  </si>
  <si>
    <t>- Checking/Petty Cash/Money Market Accounts</t>
  </si>
  <si>
    <t>BS-1</t>
  </si>
  <si>
    <t xml:space="preserve">     B</t>
  </si>
  <si>
    <t>- Savings Accounts</t>
  </si>
  <si>
    <t xml:space="preserve">     C</t>
  </si>
  <si>
    <t>- Stocks</t>
  </si>
  <si>
    <t xml:space="preserve">     D</t>
  </si>
  <si>
    <t>- Certificates of Deposit</t>
  </si>
  <si>
    <t>BS-2</t>
  </si>
  <si>
    <t xml:space="preserve">     E</t>
  </si>
  <si>
    <t>- Bonds</t>
  </si>
  <si>
    <t xml:space="preserve">     F</t>
  </si>
  <si>
    <t>- Government Securities</t>
  </si>
  <si>
    <t xml:space="preserve">     G</t>
  </si>
  <si>
    <t>- Other Investments</t>
  </si>
  <si>
    <t>BS-3</t>
  </si>
  <si>
    <t xml:space="preserve">     H</t>
  </si>
  <si>
    <t xml:space="preserve"> - Land, Building &amp; Equipment</t>
  </si>
  <si>
    <t xml:space="preserve">     I</t>
  </si>
  <si>
    <t>- Replacement Value of Assets</t>
  </si>
  <si>
    <t xml:space="preserve">     J</t>
  </si>
  <si>
    <t>- Diocesan Collections</t>
  </si>
  <si>
    <t>BS-4</t>
  </si>
  <si>
    <t xml:space="preserve">     K</t>
  </si>
  <si>
    <t>- Notes and Mortgages Payable</t>
  </si>
  <si>
    <t xml:space="preserve">     L</t>
  </si>
  <si>
    <t>- Fund Balance Reconciliation</t>
  </si>
  <si>
    <t>BS-5</t>
  </si>
  <si>
    <t>Financial Procedures Questionnaire</t>
  </si>
  <si>
    <t>Q-1 to Q-3</t>
  </si>
  <si>
    <t>Personnel Questionnaire</t>
  </si>
  <si>
    <t>CONSOLIDATED BALANCE SHEET</t>
  </si>
  <si>
    <t>Over/(Under)</t>
  </si>
  <si>
    <t>ASSETS</t>
  </si>
  <si>
    <t>CASH</t>
  </si>
  <si>
    <t>Checking accounts: operating</t>
  </si>
  <si>
    <t>Checking account: payroll</t>
  </si>
  <si>
    <t>Petty cash</t>
  </si>
  <si>
    <t>Money market accounts</t>
  </si>
  <si>
    <t>TOTAL CASH</t>
  </si>
  <si>
    <t>(schedule A)</t>
  </si>
  <si>
    <t>RECEIVABLES</t>
  </si>
  <si>
    <t>Accounts receivable</t>
  </si>
  <si>
    <t>Loans receivable</t>
  </si>
  <si>
    <t>Other receivables</t>
  </si>
  <si>
    <t>TOTAL RECEIVABLES</t>
  </si>
  <si>
    <t>INVESTMENTS (carried at market value)</t>
  </si>
  <si>
    <t>Savings accounts (schedule B)</t>
  </si>
  <si>
    <t>Stock (schedule C)</t>
  </si>
  <si>
    <t>Certif. of deposit (schedule D)</t>
  </si>
  <si>
    <t>Bonds (schedule E)</t>
  </si>
  <si>
    <t>Govt securities (schedule F)</t>
  </si>
  <si>
    <t>Other investments (schedule G)</t>
  </si>
  <si>
    <t>TOTAL INVESTMENTS</t>
  </si>
  <si>
    <t>LAND, BUILDING &amp; EQUIPMENT</t>
  </si>
  <si>
    <t>Furniture and fixtures</t>
  </si>
  <si>
    <t>Auto/truck/bus</t>
  </si>
  <si>
    <t>Equipment</t>
  </si>
  <si>
    <t>Land</t>
  </si>
  <si>
    <t>Church building</t>
  </si>
  <si>
    <t>Rectory building</t>
  </si>
  <si>
    <t>Hall/family center</t>
  </si>
  <si>
    <t>School building</t>
  </si>
  <si>
    <t>Convent building</t>
  </si>
  <si>
    <t>Cemetery</t>
  </si>
  <si>
    <t>Garage</t>
  </si>
  <si>
    <t>Tenant house</t>
  </si>
  <si>
    <t>Other (describe)</t>
  </si>
  <si>
    <t>TOTAL LAND, BUILDING &amp;</t>
  </si>
  <si>
    <t xml:space="preserve">     EQUIPMENT (schedule H)</t>
  </si>
  <si>
    <t>TOTAL ASSETS</t>
  </si>
  <si>
    <t>LIABILITIES</t>
  </si>
  <si>
    <t>PAYROLL RELATED</t>
  </si>
  <si>
    <t>Federal income tax withheld</t>
  </si>
  <si>
    <t>State income tax withheld</t>
  </si>
  <si>
    <t>Health insurance payable</t>
  </si>
  <si>
    <t>Retirement fund payable</t>
  </si>
  <si>
    <t>Local wage tax withheld</t>
  </si>
  <si>
    <t>TOTAL PAYROLL RELATED</t>
  </si>
  <si>
    <t>PAYABLES</t>
  </si>
  <si>
    <t>Accounts payable</t>
  </si>
  <si>
    <t>Collections payable to the</t>
  </si>
  <si>
    <t xml:space="preserve">   diocese (schedule J)</t>
  </si>
  <si>
    <t>Notes &amp; mortgage payable</t>
  </si>
  <si>
    <t>Parish assessments payable</t>
  </si>
  <si>
    <t>Miscellaneous liabilities</t>
  </si>
  <si>
    <t>TOTAL PAYABLES</t>
  </si>
  <si>
    <t>TOTAL LIABILITIES</t>
  </si>
  <si>
    <t>FUND BALANCE</t>
  </si>
  <si>
    <t>General fund</t>
  </si>
  <si>
    <t>Designated funds</t>
  </si>
  <si>
    <t>Restricted funds</t>
  </si>
  <si>
    <t>TOTAL LIABILITIES &amp; FUND BALANCE</t>
  </si>
  <si>
    <t>Total Assets must equal Total Liabilities &amp; Fund Balance.</t>
  </si>
  <si>
    <t>SUMMARY INCOME STATEMENT</t>
  </si>
  <si>
    <t>over/(under)</t>
  </si>
  <si>
    <t>INCOME</t>
  </si>
  <si>
    <t>Parish ordinary income</t>
  </si>
  <si>
    <t>Parish special purpose income</t>
  </si>
  <si>
    <t>Parish extraordinary income</t>
  </si>
  <si>
    <t xml:space="preserve">   4100</t>
  </si>
  <si>
    <t>Elementary school income</t>
  </si>
  <si>
    <t>(1)</t>
  </si>
  <si>
    <t xml:space="preserve">   5100</t>
  </si>
  <si>
    <t>Religious education income</t>
  </si>
  <si>
    <t xml:space="preserve">   6100</t>
  </si>
  <si>
    <t>High school income</t>
  </si>
  <si>
    <t>----</t>
  </si>
  <si>
    <t>Diocesan Collections/ Sch. J</t>
  </si>
  <si>
    <t>TOTAL INCOME</t>
  </si>
  <si>
    <t>EXPENSES</t>
  </si>
  <si>
    <t>Clergy/parish ministers/rectory</t>
  </si>
  <si>
    <t xml:space="preserve">   3100</t>
  </si>
  <si>
    <t>Administration &amp; support</t>
  </si>
  <si>
    <t>Church &amp; hall</t>
  </si>
  <si>
    <t xml:space="preserve">   3300</t>
  </si>
  <si>
    <t xml:space="preserve">Liturgy </t>
  </si>
  <si>
    <t>Charity</t>
  </si>
  <si>
    <t>Expenditures for spec. ministry</t>
  </si>
  <si>
    <t>Fixed costs &amp; benefits</t>
  </si>
  <si>
    <t>Non-program expenses</t>
  </si>
  <si>
    <t xml:space="preserve">   3900</t>
  </si>
  <si>
    <t xml:space="preserve">Capital expense </t>
  </si>
  <si>
    <t xml:space="preserve">   4000</t>
  </si>
  <si>
    <t>Elementary school expenses</t>
  </si>
  <si>
    <t xml:space="preserve">   5000</t>
  </si>
  <si>
    <t>Religious education expenses</t>
  </si>
  <si>
    <t xml:space="preserve">   6000</t>
  </si>
  <si>
    <t>High school expenses</t>
  </si>
  <si>
    <t>TOTAL EXPENSES</t>
  </si>
  <si>
    <t>SURPLUS  (DEFICIT)  **</t>
  </si>
  <si>
    <t>(2)</t>
  </si>
  <si>
    <t>Non-income and expense cash adjustments:</t>
  </si>
  <si>
    <t xml:space="preserve">   Add: Proceeds from borrowings</t>
  </si>
  <si>
    <t>(3)</t>
  </si>
  <si>
    <t xml:space="preserve">   Less: Purchase of fixed assets</t>
  </si>
  <si>
    <t>(4)</t>
  </si>
  <si>
    <t xml:space="preserve">   Less: Repayment of debt</t>
  </si>
  <si>
    <t>(5)</t>
  </si>
  <si>
    <t>(6)</t>
  </si>
  <si>
    <t xml:space="preserve">     Total cash adjustments</t>
  </si>
  <si>
    <t>(7)</t>
  </si>
  <si>
    <t>POSITIVE (NEGATIVE) CASH FLOW</t>
  </si>
  <si>
    <t>(2)  Attach an explanation of any deficit, including cause and plans to fund it.</t>
  </si>
  <si>
    <t>(3)  Provide the source of borrowing and the repayment terms.</t>
  </si>
  <si>
    <t>(4)  Include assets which were included on the Parish's balance sheet and provide a description.</t>
  </si>
  <si>
    <t>(5)  Show the principal portion of all debt repayments here.</t>
  </si>
  <si>
    <t>(6)  If change in market value (account #2360) is a gain subtract the amount, and if the</t>
  </si>
  <si>
    <t xml:space="preserve">      change in market value (account #2360) is a loss add the amount. </t>
  </si>
  <si>
    <t>(7)  Positive (negative) cash flow is presented here as an aid to the parish in analyzing cash needs.</t>
  </si>
  <si>
    <t>PARISH INCOME</t>
  </si>
  <si>
    <t>ORDINARY INCOME</t>
  </si>
  <si>
    <t>Weekly offertory</t>
  </si>
  <si>
    <t>Holy days offertory</t>
  </si>
  <si>
    <t>Christmas collection</t>
  </si>
  <si>
    <t>Easter collection</t>
  </si>
  <si>
    <t>Devotions offerings</t>
  </si>
  <si>
    <t>Special parish collections</t>
  </si>
  <si>
    <t>Church benefits/parish projects</t>
  </si>
  <si>
    <t>Rents</t>
  </si>
  <si>
    <t>Votive lights income</t>
  </si>
  <si>
    <t>Paper, pamphlets, books</t>
  </si>
  <si>
    <t>Dividends and interest</t>
  </si>
  <si>
    <t>Other  (describe)</t>
  </si>
  <si>
    <t>Total ordinary income</t>
  </si>
  <si>
    <t>SPECIAL PURPOSE INCOME</t>
  </si>
  <si>
    <t>Clergy living allowance</t>
  </si>
  <si>
    <t>Spec. approved campaign funds</t>
  </si>
  <si>
    <t>Over-target appeal income</t>
  </si>
  <si>
    <t>Poor box</t>
  </si>
  <si>
    <t>Special charity income</t>
  </si>
  <si>
    <t>Youth ministry income</t>
  </si>
  <si>
    <t>Parish social ministry income</t>
  </si>
  <si>
    <t>Total special purpose income</t>
  </si>
  <si>
    <t>EXTRAORDINARY INCOME</t>
  </si>
  <si>
    <t xml:space="preserve">   2310</t>
  </si>
  <si>
    <t xml:space="preserve">   </t>
  </si>
  <si>
    <t xml:space="preserve">   2315</t>
  </si>
  <si>
    <t>Donations, other gifts</t>
  </si>
  <si>
    <t xml:space="preserve">   2320</t>
  </si>
  <si>
    <t>Gain on sale of property/fixed assets</t>
  </si>
  <si>
    <t xml:space="preserve">   2330</t>
  </si>
  <si>
    <t>Proceeds from grants</t>
  </si>
  <si>
    <t xml:space="preserve">   2340</t>
  </si>
  <si>
    <t>Gain (loss) on sale of securities</t>
  </si>
  <si>
    <t xml:space="preserve">   2360</t>
  </si>
  <si>
    <t xml:space="preserve">   2300</t>
  </si>
  <si>
    <t>Total extraordinary income</t>
  </si>
  <si>
    <t>TOTAL PARISH INCOME</t>
  </si>
  <si>
    <t xml:space="preserve">  Identify purpose of segregated campaign funds and attach a copy of the approval.</t>
  </si>
  <si>
    <t>P-1</t>
  </si>
  <si>
    <t>PARISH EXPENSES</t>
  </si>
  <si>
    <t>Salaries: clergy</t>
  </si>
  <si>
    <t>Salaries: extra clergy</t>
  </si>
  <si>
    <t>Salaries: deacon intern/seminarian</t>
  </si>
  <si>
    <t>Salaries: pastoral ministers</t>
  </si>
  <si>
    <t>Salaries: cooks/housekeepers</t>
  </si>
  <si>
    <t>Clergy ed/workshops/retreat</t>
  </si>
  <si>
    <t>Clergy business expense</t>
  </si>
  <si>
    <t>Household expense</t>
  </si>
  <si>
    <t>Rectory utilities: fuel</t>
  </si>
  <si>
    <t>Rectory utilities: electric</t>
  </si>
  <si>
    <t>Rectory utilities: water/sewer</t>
  </si>
  <si>
    <t>Rectory repairs &amp; maintenance</t>
  </si>
  <si>
    <t xml:space="preserve">   3080</t>
  </si>
  <si>
    <t>Living exp. pastoral ministers</t>
  </si>
  <si>
    <t>Total clergy/parish ministers/</t>
  </si>
  <si>
    <t>rectory</t>
  </si>
  <si>
    <t>ADMINISTRATION &amp; SUPPORT</t>
  </si>
  <si>
    <t xml:space="preserve">   3110</t>
  </si>
  <si>
    <t>Salaries: secretarial/office</t>
  </si>
  <si>
    <t xml:space="preserve">   3120</t>
  </si>
  <si>
    <t>Office supplies</t>
  </si>
  <si>
    <t xml:space="preserve">   3130</t>
  </si>
  <si>
    <t>Telephone</t>
  </si>
  <si>
    <t xml:space="preserve">   3135</t>
  </si>
  <si>
    <t>Postage</t>
  </si>
  <si>
    <t xml:space="preserve">   3140</t>
  </si>
  <si>
    <t>Meetings &amp; conferences</t>
  </si>
  <si>
    <t xml:space="preserve">   3150</t>
  </si>
  <si>
    <t>Auto &amp; travel</t>
  </si>
  <si>
    <t xml:space="preserve">   3160</t>
  </si>
  <si>
    <t>Books, periodicals, printing</t>
  </si>
  <si>
    <t xml:space="preserve">   3170</t>
  </si>
  <si>
    <t>Equipment repair &amp; maintenance</t>
  </si>
  <si>
    <t xml:space="preserve">   3180</t>
  </si>
  <si>
    <t>Total administration &amp; support</t>
  </si>
  <si>
    <t>CHURCH &amp; HALL</t>
  </si>
  <si>
    <t xml:space="preserve">   3210</t>
  </si>
  <si>
    <t>Salaries: cust, sextons, etc.</t>
  </si>
  <si>
    <t xml:space="preserve">   3220</t>
  </si>
  <si>
    <t>Ordinary repairs &amp; maint.</t>
  </si>
  <si>
    <t xml:space="preserve">   3231</t>
  </si>
  <si>
    <t>Utilities: fuel</t>
  </si>
  <si>
    <t xml:space="preserve">   3233</t>
  </si>
  <si>
    <t>Utilities: electric</t>
  </si>
  <si>
    <t xml:space="preserve">   3235</t>
  </si>
  <si>
    <t>Utilities: water/sewer</t>
  </si>
  <si>
    <t xml:space="preserve">   3240</t>
  </si>
  <si>
    <t xml:space="preserve">   3250</t>
  </si>
  <si>
    <t xml:space="preserve">   3200</t>
  </si>
  <si>
    <t>Total church &amp; hall</t>
  </si>
  <si>
    <t>P-2</t>
  </si>
  <si>
    <t>LITURGY</t>
  </si>
  <si>
    <t xml:space="preserve">   3310</t>
  </si>
  <si>
    <t>Salaries</t>
  </si>
  <si>
    <t xml:space="preserve">   3320</t>
  </si>
  <si>
    <t>Supplies</t>
  </si>
  <si>
    <t xml:space="preserve">   3330</t>
  </si>
  <si>
    <t>Total liturgy</t>
  </si>
  <si>
    <t>CHARITY</t>
  </si>
  <si>
    <t xml:space="preserve">   3410</t>
  </si>
  <si>
    <t>Poor box distributions</t>
  </si>
  <si>
    <t xml:space="preserve">   3420</t>
  </si>
  <si>
    <t>Special charity expenses</t>
  </si>
  <si>
    <t xml:space="preserve">   3430</t>
  </si>
  <si>
    <t xml:space="preserve">   3400</t>
  </si>
  <si>
    <t>Total charity</t>
  </si>
  <si>
    <t>EXPENDITURES FOR SPECIFIC</t>
  </si>
  <si>
    <t xml:space="preserve">   MINISTRIES &amp; PROGRAMS</t>
  </si>
  <si>
    <t>Parish &amp; family life ministry</t>
  </si>
  <si>
    <t>Youth ministry</t>
  </si>
  <si>
    <t>Parish social ministry</t>
  </si>
  <si>
    <t>Total for specific ministries &amp;</t>
  </si>
  <si>
    <t>programs</t>
  </si>
  <si>
    <t>FIXED COSTS &amp; BENEFITS</t>
  </si>
  <si>
    <t xml:space="preserve">   3610</t>
  </si>
  <si>
    <t xml:space="preserve">   3622</t>
  </si>
  <si>
    <t>Pensions: clergy</t>
  </si>
  <si>
    <t xml:space="preserve">   3623</t>
  </si>
  <si>
    <t>Pensions: religious</t>
  </si>
  <si>
    <t xml:space="preserve">   3631</t>
  </si>
  <si>
    <t>Health insurance: clergy</t>
  </si>
  <si>
    <t xml:space="preserve">   3632</t>
  </si>
  <si>
    <t>Health insurance: lay</t>
  </si>
  <si>
    <t xml:space="preserve">   3633</t>
  </si>
  <si>
    <t>Health insurance: religious</t>
  </si>
  <si>
    <t xml:space="preserve">   3640</t>
  </si>
  <si>
    <t>Workers' compensation</t>
  </si>
  <si>
    <t xml:space="preserve">   3650</t>
  </si>
  <si>
    <t xml:space="preserve">   3651</t>
  </si>
  <si>
    <t>Insurance: church</t>
  </si>
  <si>
    <t xml:space="preserve">   3652</t>
  </si>
  <si>
    <t>Insurance: rectory</t>
  </si>
  <si>
    <t xml:space="preserve">   3653</t>
  </si>
  <si>
    <t>Insurance: hall</t>
  </si>
  <si>
    <t xml:space="preserve">   3655</t>
  </si>
  <si>
    <t>Insurance: autos, etc.</t>
  </si>
  <si>
    <t xml:space="preserve">   3690</t>
  </si>
  <si>
    <t xml:space="preserve">   3600</t>
  </si>
  <si>
    <t>Total fixed costs &amp; benefits</t>
  </si>
  <si>
    <t>NON-PROGRAM EXPENSES</t>
  </si>
  <si>
    <t>Diocesan assessments</t>
  </si>
  <si>
    <t>Total non-program expenses</t>
  </si>
  <si>
    <t>CAPITAL EXPENSES</t>
  </si>
  <si>
    <t xml:space="preserve">   3920</t>
  </si>
  <si>
    <t>Building related</t>
  </si>
  <si>
    <t xml:space="preserve">   3930</t>
  </si>
  <si>
    <t xml:space="preserve">   3990</t>
  </si>
  <si>
    <t>Total capital expenses</t>
  </si>
  <si>
    <t>TOTAL PARISH EXPENSES</t>
  </si>
  <si>
    <t>Tuitions &amp; fees</t>
  </si>
  <si>
    <t>Development &amp; fund raising</t>
  </si>
  <si>
    <t>Other income</t>
  </si>
  <si>
    <t>Student services &amp; activities</t>
  </si>
  <si>
    <t xml:space="preserve">   4200</t>
  </si>
  <si>
    <t>Instruction</t>
  </si>
  <si>
    <t xml:space="preserve">   4300</t>
  </si>
  <si>
    <t>Administration</t>
  </si>
  <si>
    <t xml:space="preserve">   4400</t>
  </si>
  <si>
    <t xml:space="preserve">   4500</t>
  </si>
  <si>
    <t>Faculty residence</t>
  </si>
  <si>
    <t xml:space="preserve">   4600</t>
  </si>
  <si>
    <t>Fixed charges</t>
  </si>
  <si>
    <t xml:space="preserve">   4800</t>
  </si>
  <si>
    <t xml:space="preserve">   4900</t>
  </si>
  <si>
    <t>Capital expenses</t>
  </si>
  <si>
    <t>ES-1</t>
  </si>
  <si>
    <t>ELEMENTARY SCHOOL INCOME</t>
  </si>
  <si>
    <t>TUITIONS &amp; FEES</t>
  </si>
  <si>
    <t xml:space="preserve">   4111 </t>
  </si>
  <si>
    <t>In-parish tuition</t>
  </si>
  <si>
    <t xml:space="preserve">   4113</t>
  </si>
  <si>
    <t>Out-of-parish tuition</t>
  </si>
  <si>
    <t xml:space="preserve">   4115</t>
  </si>
  <si>
    <t>Past due tuition</t>
  </si>
  <si>
    <t xml:space="preserve">   4117</t>
  </si>
  <si>
    <t>Prepaid tuition</t>
  </si>
  <si>
    <t xml:space="preserve">   4118</t>
  </si>
  <si>
    <t>Kindergarten tuition</t>
  </si>
  <si>
    <t xml:space="preserve">   4119</t>
  </si>
  <si>
    <t>Pre-school tuition</t>
  </si>
  <si>
    <t xml:space="preserve">   4120</t>
  </si>
  <si>
    <t xml:space="preserve">   4121</t>
  </si>
  <si>
    <t>Registration fees</t>
  </si>
  <si>
    <t xml:space="preserve">   4125</t>
  </si>
  <si>
    <t>Total tuition &amp; fees</t>
  </si>
  <si>
    <t>DEVELOPMENT &amp; FUND RAISING</t>
  </si>
  <si>
    <t>Donations/gifts/bequests</t>
  </si>
  <si>
    <t>Scholarship aid</t>
  </si>
  <si>
    <t>DOW Education Fund</t>
  </si>
  <si>
    <t>Diocesan scholarships - other</t>
  </si>
  <si>
    <t>Receipts from parent groups</t>
  </si>
  <si>
    <t>Total development &amp; fundraising</t>
  </si>
  <si>
    <t>OTHER INCOME</t>
  </si>
  <si>
    <t>Capital grants</t>
  </si>
  <si>
    <t>Government receipts</t>
  </si>
  <si>
    <t>Miscellaneous income</t>
  </si>
  <si>
    <t>School bus fees</t>
  </si>
  <si>
    <t>Textbook and supply sales</t>
  </si>
  <si>
    <t>Total other income</t>
  </si>
  <si>
    <t>STUDENT SERVICES &amp; ACTIVITIES</t>
  </si>
  <si>
    <t xml:space="preserve">   4185</t>
  </si>
  <si>
    <t>Cafeteria sales</t>
  </si>
  <si>
    <t xml:space="preserve">   4187</t>
  </si>
  <si>
    <t>Athletic income</t>
  </si>
  <si>
    <t xml:space="preserve">   4195</t>
  </si>
  <si>
    <t>Student activities income</t>
  </si>
  <si>
    <t xml:space="preserve">   4198</t>
  </si>
  <si>
    <t>Exchange account income</t>
  </si>
  <si>
    <t>Total student services and activities</t>
  </si>
  <si>
    <t>TOTAL ELEMENTARY</t>
  </si>
  <si>
    <t xml:space="preserve">   SCHOOL INCOME</t>
  </si>
  <si>
    <t>ES-2</t>
  </si>
  <si>
    <t>ELEMENTARY SCHOOL EXPENSES</t>
  </si>
  <si>
    <t>INSTRUCTION</t>
  </si>
  <si>
    <t xml:space="preserve">   4211</t>
  </si>
  <si>
    <t>Salaries: relig. professionals</t>
  </si>
  <si>
    <t xml:space="preserve">   4213</t>
  </si>
  <si>
    <t>Salaries: lay professionals</t>
  </si>
  <si>
    <t xml:space="preserve">   4215</t>
  </si>
  <si>
    <t>Salaries: substitute teachers</t>
  </si>
  <si>
    <t xml:space="preserve">   4220</t>
  </si>
  <si>
    <t>Instructional materials</t>
  </si>
  <si>
    <t xml:space="preserve">   4222</t>
  </si>
  <si>
    <t>Guidance and testing</t>
  </si>
  <si>
    <t xml:space="preserve">   4240</t>
  </si>
  <si>
    <t>Media center</t>
  </si>
  <si>
    <t xml:space="preserve">   4251</t>
  </si>
  <si>
    <t>Professional development</t>
  </si>
  <si>
    <t xml:space="preserve">   4253</t>
  </si>
  <si>
    <t>Equipment purchases</t>
  </si>
  <si>
    <t xml:space="preserve">   4255</t>
  </si>
  <si>
    <t>Equipment repairs &amp; maintenance</t>
  </si>
  <si>
    <t xml:space="preserve">   4259</t>
  </si>
  <si>
    <t>Graduation expenses</t>
  </si>
  <si>
    <t xml:space="preserve">   4290</t>
  </si>
  <si>
    <t>Total instruction</t>
  </si>
  <si>
    <t>ADMINISTRATION</t>
  </si>
  <si>
    <t xml:space="preserve">   4316</t>
  </si>
  <si>
    <t>Salaries: office</t>
  </si>
  <si>
    <t xml:space="preserve">   4320</t>
  </si>
  <si>
    <t>Fund raising expense</t>
  </si>
  <si>
    <t xml:space="preserve">   4341</t>
  </si>
  <si>
    <t>Office materials &amp; supplies</t>
  </si>
  <si>
    <t xml:space="preserve">   4343</t>
  </si>
  <si>
    <t xml:space="preserve">   4345</t>
  </si>
  <si>
    <t>Dues and subscriptions</t>
  </si>
  <si>
    <t xml:space="preserve">   4349</t>
  </si>
  <si>
    <t>Printing and duplicating</t>
  </si>
  <si>
    <t xml:space="preserve">   4351</t>
  </si>
  <si>
    <t>Administrative equip. repairs</t>
  </si>
  <si>
    <t xml:space="preserve">   4355</t>
  </si>
  <si>
    <t xml:space="preserve">   4357</t>
  </si>
  <si>
    <t>Automobile expense</t>
  </si>
  <si>
    <t xml:space="preserve">   4370</t>
  </si>
  <si>
    <t>Health services</t>
  </si>
  <si>
    <t xml:space="preserve">   4390</t>
  </si>
  <si>
    <t>Total administration</t>
  </si>
  <si>
    <t>OPERATION &amp; MAINTENANCE</t>
  </si>
  <si>
    <t xml:space="preserve">  OF FACILITIES</t>
  </si>
  <si>
    <t xml:space="preserve">   4410</t>
  </si>
  <si>
    <t>Salaries: maintenance</t>
  </si>
  <si>
    <t xml:space="preserve">   4421</t>
  </si>
  <si>
    <t xml:space="preserve">   4431</t>
  </si>
  <si>
    <t xml:space="preserve">   4433</t>
  </si>
  <si>
    <t xml:space="preserve">   4435</t>
  </si>
  <si>
    <t xml:space="preserve">   4441</t>
  </si>
  <si>
    <t>Plant &amp; maintenance supplies</t>
  </si>
  <si>
    <t xml:space="preserve">   4445</t>
  </si>
  <si>
    <t xml:space="preserve">   4490</t>
  </si>
  <si>
    <t xml:space="preserve">Total operation &amp; maintenance </t>
  </si>
  <si>
    <t xml:space="preserve"> of facilities</t>
  </si>
  <si>
    <t>ES-3</t>
  </si>
  <si>
    <t>FACULTY RESIDENCE</t>
  </si>
  <si>
    <t xml:space="preserve">   4511</t>
  </si>
  <si>
    <t xml:space="preserve">   4521</t>
  </si>
  <si>
    <t>Repair and maintenance</t>
  </si>
  <si>
    <t xml:space="preserve">   4531</t>
  </si>
  <si>
    <t xml:space="preserve">   4533</t>
  </si>
  <si>
    <t xml:space="preserve">   4535</t>
  </si>
  <si>
    <t xml:space="preserve">   4541</t>
  </si>
  <si>
    <t>Materials and supplies</t>
  </si>
  <si>
    <t xml:space="preserve">   4550</t>
  </si>
  <si>
    <t>Insurance</t>
  </si>
  <si>
    <t xml:space="preserve">   4553</t>
  </si>
  <si>
    <t xml:space="preserve">   4555</t>
  </si>
  <si>
    <t xml:space="preserve">   4590</t>
  </si>
  <si>
    <t>Total faculty residence</t>
  </si>
  <si>
    <t>Allocation - pastoral ministers</t>
  </si>
  <si>
    <t xml:space="preserve">   (</t>
  </si>
  <si>
    <t xml:space="preserve">   5500</t>
  </si>
  <si>
    <t>Allocation - religious education</t>
  </si>
  <si>
    <t xml:space="preserve">   6500</t>
  </si>
  <si>
    <t>Allocation - high school</t>
  </si>
  <si>
    <t>Net faculty residence</t>
  </si>
  <si>
    <t>ES-4</t>
  </si>
  <si>
    <t>FIXED CHARGES</t>
  </si>
  <si>
    <t xml:space="preserve">   4610</t>
  </si>
  <si>
    <t xml:space="preserve">   4620</t>
  </si>
  <si>
    <t>Religious retirement</t>
  </si>
  <si>
    <t xml:space="preserve">   4630</t>
  </si>
  <si>
    <t>Health insurance</t>
  </si>
  <si>
    <t xml:space="preserve">   4640</t>
  </si>
  <si>
    <t xml:space="preserve">   4650</t>
  </si>
  <si>
    <t>Property &amp; liability insurance</t>
  </si>
  <si>
    <t xml:space="preserve">   4690</t>
  </si>
  <si>
    <t>Total fixed charges</t>
  </si>
  <si>
    <t>STUDENT SERVICES AND ACTIVITIES</t>
  </si>
  <si>
    <t xml:space="preserve">   4820</t>
  </si>
  <si>
    <t>School bus expense</t>
  </si>
  <si>
    <t xml:space="preserve">   4830</t>
  </si>
  <si>
    <t>Textbooks and supplies</t>
  </si>
  <si>
    <t xml:space="preserve">   4840</t>
  </si>
  <si>
    <t>Cafeteria expenses</t>
  </si>
  <si>
    <t xml:space="preserve">   4850</t>
  </si>
  <si>
    <t>Athletic expenses</t>
  </si>
  <si>
    <t xml:space="preserve">   4860</t>
  </si>
  <si>
    <t xml:space="preserve">   4870</t>
  </si>
  <si>
    <t>Student activities expense</t>
  </si>
  <si>
    <t xml:space="preserve">   4890</t>
  </si>
  <si>
    <t>Exchange account expense</t>
  </si>
  <si>
    <t>Total student services &amp; activities</t>
  </si>
  <si>
    <t xml:space="preserve">   4920</t>
  </si>
  <si>
    <t xml:space="preserve">   4930</t>
  </si>
  <si>
    <t>Equipment/furnishings</t>
  </si>
  <si>
    <t xml:space="preserve">   4990</t>
  </si>
  <si>
    <t xml:space="preserve">  SCHOOL EXPENSES</t>
  </si>
  <si>
    <t>ES-5</t>
  </si>
  <si>
    <t xml:space="preserve">RELIGIOUS EDUCATION </t>
  </si>
  <si>
    <t>Income</t>
  </si>
  <si>
    <t xml:space="preserve">   5200</t>
  </si>
  <si>
    <t xml:space="preserve">   5300</t>
  </si>
  <si>
    <t xml:space="preserve">   5400</t>
  </si>
  <si>
    <t xml:space="preserve">   5600</t>
  </si>
  <si>
    <t xml:space="preserve">   5800</t>
  </si>
  <si>
    <t xml:space="preserve">   5900</t>
  </si>
  <si>
    <t>SURPLUS  (DEFICIT)</t>
  </si>
  <si>
    <t>RE-1</t>
  </si>
  <si>
    <t>RELIGIOUS EDUCATION INCOME</t>
  </si>
  <si>
    <t xml:space="preserve">   5110</t>
  </si>
  <si>
    <t>Tuition</t>
  </si>
  <si>
    <t xml:space="preserve">   5120</t>
  </si>
  <si>
    <t>Fees</t>
  </si>
  <si>
    <t xml:space="preserve">   5145</t>
  </si>
  <si>
    <t>Parish assessments</t>
  </si>
  <si>
    <t xml:space="preserve">   5151</t>
  </si>
  <si>
    <t xml:space="preserve">   5179</t>
  </si>
  <si>
    <t xml:space="preserve">   5190</t>
  </si>
  <si>
    <t>RELIGIOUS EDUCATION EXPENSES</t>
  </si>
  <si>
    <t xml:space="preserve">   5211</t>
  </si>
  <si>
    <t>Salaries: religious professional</t>
  </si>
  <si>
    <t xml:space="preserve">   5213</t>
  </si>
  <si>
    <t>Salaries: lay professional</t>
  </si>
  <si>
    <t xml:space="preserve">   5220</t>
  </si>
  <si>
    <t>Instructional dept. expense</t>
  </si>
  <si>
    <t xml:space="preserve">   5240</t>
  </si>
  <si>
    <t xml:space="preserve">   5251</t>
  </si>
  <si>
    <t>In-service training</t>
  </si>
  <si>
    <t xml:space="preserve">   5260</t>
  </si>
  <si>
    <t>Adult education</t>
  </si>
  <si>
    <t xml:space="preserve">   5290</t>
  </si>
  <si>
    <t xml:space="preserve">   5316</t>
  </si>
  <si>
    <t xml:space="preserve">   5341</t>
  </si>
  <si>
    <t xml:space="preserve">   5343</t>
  </si>
  <si>
    <t xml:space="preserve">   5345</t>
  </si>
  <si>
    <t xml:space="preserve">   5349</t>
  </si>
  <si>
    <t>Printing &amp; duplicating</t>
  </si>
  <si>
    <t xml:space="preserve">   5351</t>
  </si>
  <si>
    <t xml:space="preserve">   5355</t>
  </si>
  <si>
    <t xml:space="preserve">   5357</t>
  </si>
  <si>
    <t>Auto and travel</t>
  </si>
  <si>
    <t xml:space="preserve">   5390</t>
  </si>
  <si>
    <t>RE - 2</t>
  </si>
  <si>
    <t>OPERATION &amp; MAINT. OF FACILITIES</t>
  </si>
  <si>
    <t xml:space="preserve">   5410</t>
  </si>
  <si>
    <t xml:space="preserve">   5421</t>
  </si>
  <si>
    <t xml:space="preserve">   5431</t>
  </si>
  <si>
    <t xml:space="preserve">   5433</t>
  </si>
  <si>
    <t xml:space="preserve">   5435</t>
  </si>
  <si>
    <t xml:space="preserve">   5441</t>
  </si>
  <si>
    <t xml:space="preserve">   5445</t>
  </si>
  <si>
    <t xml:space="preserve">   5490</t>
  </si>
  <si>
    <t>Total operation &amp; maintenance</t>
  </si>
  <si>
    <t xml:space="preserve">   5610</t>
  </si>
  <si>
    <t xml:space="preserve">   5620</t>
  </si>
  <si>
    <t xml:space="preserve">   5630</t>
  </si>
  <si>
    <t xml:space="preserve">   5640</t>
  </si>
  <si>
    <t xml:space="preserve">   5650</t>
  </si>
  <si>
    <t xml:space="preserve">   5690</t>
  </si>
  <si>
    <t xml:space="preserve">   5870</t>
  </si>
  <si>
    <t>Student activity expense</t>
  </si>
  <si>
    <t xml:space="preserve">   5890</t>
  </si>
  <si>
    <t xml:space="preserve">   5920</t>
  </si>
  <si>
    <t xml:space="preserve">   5930</t>
  </si>
  <si>
    <t xml:space="preserve">   5990</t>
  </si>
  <si>
    <t>TOTAL RELIGIOUS EDUCATION</t>
  </si>
  <si>
    <t xml:space="preserve">  EXPENSES</t>
  </si>
  <si>
    <t>RE - 3</t>
  </si>
  <si>
    <t>HIGH SCHOOL</t>
  </si>
  <si>
    <t xml:space="preserve">   6200</t>
  </si>
  <si>
    <t xml:space="preserve">   6300</t>
  </si>
  <si>
    <t xml:space="preserve">   6400</t>
  </si>
  <si>
    <t xml:space="preserve">   6600</t>
  </si>
  <si>
    <t xml:space="preserve">   6800</t>
  </si>
  <si>
    <t xml:space="preserve">   6900</t>
  </si>
  <si>
    <t>HS-1</t>
  </si>
  <si>
    <t>HIGH SCHOOL INCOME</t>
  </si>
  <si>
    <t>TUITION &amp; FEES</t>
  </si>
  <si>
    <t xml:space="preserve">   6111</t>
  </si>
  <si>
    <t xml:space="preserve">   6113</t>
  </si>
  <si>
    <t xml:space="preserve">   6115</t>
  </si>
  <si>
    <t>Past-due tuition</t>
  </si>
  <si>
    <t xml:space="preserve">   6117</t>
  </si>
  <si>
    <t xml:space="preserve">   6121</t>
  </si>
  <si>
    <t xml:space="preserve">   6123</t>
  </si>
  <si>
    <t>Graduation fees</t>
  </si>
  <si>
    <t xml:space="preserve">   6125</t>
  </si>
  <si>
    <t>Other fees</t>
  </si>
  <si>
    <t xml:space="preserve">   6127</t>
  </si>
  <si>
    <t>Curriculum fees</t>
  </si>
  <si>
    <t>Total tuition &amp; Fees</t>
  </si>
  <si>
    <t xml:space="preserve">   6145</t>
  </si>
  <si>
    <t>Annual Catholic Appeal rebate</t>
  </si>
  <si>
    <t xml:space="preserve">   6151</t>
  </si>
  <si>
    <t xml:space="preserve">   6156</t>
  </si>
  <si>
    <t>Alumni</t>
  </si>
  <si>
    <t xml:space="preserve">   6158</t>
  </si>
  <si>
    <t xml:space="preserve">   6159</t>
  </si>
  <si>
    <t xml:space="preserve">   6160</t>
  </si>
  <si>
    <t>Diocesan scholarships - Other</t>
  </si>
  <si>
    <t xml:space="preserve">   6161</t>
  </si>
  <si>
    <t xml:space="preserve">   6165</t>
  </si>
  <si>
    <t>Spec planned fund raising events</t>
  </si>
  <si>
    <t xml:space="preserve">   6171</t>
  </si>
  <si>
    <t>Rental of facilities</t>
  </si>
  <si>
    <t xml:space="preserve">   6175</t>
  </si>
  <si>
    <t>Interest income</t>
  </si>
  <si>
    <t xml:space="preserve">   6178</t>
  </si>
  <si>
    <t xml:space="preserve">   6179</t>
  </si>
  <si>
    <t xml:space="preserve">   6181</t>
  </si>
  <si>
    <t xml:space="preserve">   6183</t>
  </si>
  <si>
    <t>Bookstore sales</t>
  </si>
  <si>
    <t xml:space="preserve">   6185</t>
  </si>
  <si>
    <t xml:space="preserve">   6187</t>
  </si>
  <si>
    <t xml:space="preserve">   6195</t>
  </si>
  <si>
    <t xml:space="preserve">   6198</t>
  </si>
  <si>
    <t>Exchange fund income</t>
  </si>
  <si>
    <t>TOTAL HIGH SCHOOL INCOME</t>
  </si>
  <si>
    <t>HIGH SCHOOL EXPENSES</t>
  </si>
  <si>
    <t xml:space="preserve">   6211</t>
  </si>
  <si>
    <t>Salaries: religious-professional</t>
  </si>
  <si>
    <t xml:space="preserve">   6213</t>
  </si>
  <si>
    <t>Salaries: lay-professional</t>
  </si>
  <si>
    <t xml:space="preserve">   6215</t>
  </si>
  <si>
    <t xml:space="preserve">   6217</t>
  </si>
  <si>
    <t>Stipends-athletic</t>
  </si>
  <si>
    <t xml:space="preserve">   6219</t>
  </si>
  <si>
    <t>Stipends-non-athletic</t>
  </si>
  <si>
    <t xml:space="preserve">   6220</t>
  </si>
  <si>
    <t>Instructional department expense</t>
  </si>
  <si>
    <t xml:space="preserve">   6241</t>
  </si>
  <si>
    <t>Library books and periodicals</t>
  </si>
  <si>
    <t xml:space="preserve">   6243</t>
  </si>
  <si>
    <t>Library audio/visual</t>
  </si>
  <si>
    <t xml:space="preserve">   6245</t>
  </si>
  <si>
    <t>Library supplies</t>
  </si>
  <si>
    <t xml:space="preserve">   6251</t>
  </si>
  <si>
    <t xml:space="preserve">   6253</t>
  </si>
  <si>
    <t>Instructional equipment purchase</t>
  </si>
  <si>
    <t xml:space="preserve">   6255</t>
  </si>
  <si>
    <t xml:space="preserve">   6259</t>
  </si>
  <si>
    <t xml:space="preserve">   6290</t>
  </si>
  <si>
    <t xml:space="preserve">Total instruction </t>
  </si>
  <si>
    <t xml:space="preserve">   6311</t>
  </si>
  <si>
    <t>Salaries: admin.-religious</t>
  </si>
  <si>
    <t xml:space="preserve">   6313</t>
  </si>
  <si>
    <t>Salaries: admin.-lay</t>
  </si>
  <si>
    <t xml:space="preserve">   6316</t>
  </si>
  <si>
    <t xml:space="preserve">   6320</t>
  </si>
  <si>
    <t>Development/fund raising</t>
  </si>
  <si>
    <t xml:space="preserve">   6330</t>
  </si>
  <si>
    <t>Recruitment expense</t>
  </si>
  <si>
    <t xml:space="preserve">   6341</t>
  </si>
  <si>
    <t xml:space="preserve">   6343</t>
  </si>
  <si>
    <t xml:space="preserve">   6345</t>
  </si>
  <si>
    <t xml:space="preserve">   6347</t>
  </si>
  <si>
    <t>Professional services</t>
  </si>
  <si>
    <t xml:space="preserve">   6349</t>
  </si>
  <si>
    <t xml:space="preserve">   6351</t>
  </si>
  <si>
    <t xml:space="preserve">   6353</t>
  </si>
  <si>
    <t>Computer</t>
  </si>
  <si>
    <t xml:space="preserve">   6355</t>
  </si>
  <si>
    <t xml:space="preserve">   6357</t>
  </si>
  <si>
    <t>Auto</t>
  </si>
  <si>
    <t xml:space="preserve">   6370</t>
  </si>
  <si>
    <t xml:space="preserve">   6390</t>
  </si>
  <si>
    <t xml:space="preserve">Total administration </t>
  </si>
  <si>
    <t>HS-3</t>
  </si>
  <si>
    <t xml:space="preserve">   6410</t>
  </si>
  <si>
    <t xml:space="preserve">   6421</t>
  </si>
  <si>
    <t xml:space="preserve">   6431</t>
  </si>
  <si>
    <t xml:space="preserve">   6433</t>
  </si>
  <si>
    <t xml:space="preserve">   6435</t>
  </si>
  <si>
    <t xml:space="preserve">   6441</t>
  </si>
  <si>
    <t xml:space="preserve">   6445</t>
  </si>
  <si>
    <t xml:space="preserve">   6490</t>
  </si>
  <si>
    <t xml:space="preserve">   6511</t>
  </si>
  <si>
    <t xml:space="preserve">   6521</t>
  </si>
  <si>
    <t xml:space="preserve">   6531</t>
  </si>
  <si>
    <t xml:space="preserve">   6533</t>
  </si>
  <si>
    <t xml:space="preserve">   6535</t>
  </si>
  <si>
    <t xml:space="preserve">   6541</t>
  </si>
  <si>
    <t>Materials &amp; supplies</t>
  </si>
  <si>
    <t xml:space="preserve">   6550</t>
  </si>
  <si>
    <t xml:space="preserve">   6553</t>
  </si>
  <si>
    <t xml:space="preserve">   6555</t>
  </si>
  <si>
    <t xml:space="preserve">   6590</t>
  </si>
  <si>
    <t>Allocation-pastoral ministers</t>
  </si>
  <si>
    <t>)  (</t>
  </si>
  <si>
    <t xml:space="preserve">)  </t>
  </si>
  <si>
    <t>Allocation-high school</t>
  </si>
  <si>
    <t>Allocation-religious education</t>
  </si>
  <si>
    <t>HS-4</t>
  </si>
  <si>
    <t xml:space="preserve">   6610</t>
  </si>
  <si>
    <t xml:space="preserve">   6620</t>
  </si>
  <si>
    <t xml:space="preserve">   6630</t>
  </si>
  <si>
    <t xml:space="preserve">   6640</t>
  </si>
  <si>
    <t xml:space="preserve">   6650</t>
  </si>
  <si>
    <t xml:space="preserve">   6690</t>
  </si>
  <si>
    <t xml:space="preserve">   6820</t>
  </si>
  <si>
    <t xml:space="preserve">   6830</t>
  </si>
  <si>
    <t>Bookstore expense</t>
  </si>
  <si>
    <t xml:space="preserve">   6840</t>
  </si>
  <si>
    <t>Cafeteria expense</t>
  </si>
  <si>
    <t xml:space="preserve">   6850</t>
  </si>
  <si>
    <t>Athletic expense</t>
  </si>
  <si>
    <t xml:space="preserve">   6870</t>
  </si>
  <si>
    <t xml:space="preserve">   6890</t>
  </si>
  <si>
    <t xml:space="preserve">   6920</t>
  </si>
  <si>
    <t xml:space="preserve">   6930</t>
  </si>
  <si>
    <t xml:space="preserve">   6990</t>
  </si>
  <si>
    <t>TOTAL HIGH SCHOOL</t>
  </si>
  <si>
    <t>HS-5</t>
  </si>
  <si>
    <t>SUPPORTING SCHEDULES TO BALANCE SHEET</t>
  </si>
  <si>
    <t>SCHEDULE A - CHECKING/PETTY CASH/MONEY MARKET ACCOUNTS</t>
  </si>
  <si>
    <t>CURRENT</t>
  </si>
  <si>
    <t>BALANCE</t>
  </si>
  <si>
    <t>NAME OF BANK</t>
  </si>
  <si>
    <t xml:space="preserve">             TOTAL</t>
  </si>
  <si>
    <t>(MUST AGREE WITH ACCOUNT 1110 ON PAGE 1)</t>
  </si>
  <si>
    <t>SCHEDULE B - SAVINGS ACCOUNTS</t>
  </si>
  <si>
    <t>NAME OF</t>
  </si>
  <si>
    <t>INSTITUTION</t>
  </si>
  <si>
    <t>(MUST AGREE WITH ACCOUNT 1151 ON PAGE 1)</t>
  </si>
  <si>
    <t>SCHEDULE C - STOCKS</t>
  </si>
  <si>
    <t>MARKET VALUE</t>
  </si>
  <si>
    <t>COMPANY NAME</t>
  </si>
  <si>
    <t>(MUST AGREE WITH ACCOUNT 1155 ON PAGE 1)</t>
  </si>
  <si>
    <t xml:space="preserve">BS -1 </t>
  </si>
  <si>
    <t>SCHEDULE D - CERTIFICATES OF DEPOSIT</t>
  </si>
  <si>
    <t>INTEREST</t>
  </si>
  <si>
    <t>(MUST AGREE WITH ACCOUNT 1160 ON PAGE 1)</t>
  </si>
  <si>
    <t>SCHEDULE E - BONDS</t>
  </si>
  <si>
    <t>(MUST AGREE WITH ACCOUNT 1165 ON PAGE 1)</t>
  </si>
  <si>
    <t>SCHEDULE F - GOVERNMENT SECURITIES</t>
  </si>
  <si>
    <t>DESCRIPTION</t>
  </si>
  <si>
    <t>(MUST AGREE WITH ACCOUNT 1170 ON PAGE 1)</t>
  </si>
  <si>
    <t>BS - 2</t>
  </si>
  <si>
    <t>SCHEDULE G - OTHER INVESTMENTS</t>
  </si>
  <si>
    <t>(MUST AGREE WITH ACCOUNT 1190 ON PAGE 1)</t>
  </si>
  <si>
    <t>SCHEDULE H - LAND, BUILDING &amp; EQUIPMENT</t>
  </si>
  <si>
    <t>Beginning</t>
  </si>
  <si>
    <t>Ending</t>
  </si>
  <si>
    <t>Balance</t>
  </si>
  <si>
    <t>Add</t>
  </si>
  <si>
    <t>Delete</t>
  </si>
  <si>
    <t>1205 - Furniture &amp; fixtures</t>
  </si>
  <si>
    <t>1210 - Auto/truck/bus</t>
  </si>
  <si>
    <t>1215 - Equipment</t>
  </si>
  <si>
    <t>1220 - Land</t>
  </si>
  <si>
    <t>1225 - Church building</t>
  </si>
  <si>
    <t>1230 - Rectory building</t>
  </si>
  <si>
    <t>1235 - Hall/family center</t>
  </si>
  <si>
    <t>1240 - School building</t>
  </si>
  <si>
    <t>1245 - Convent building</t>
  </si>
  <si>
    <t>1250 - Cemetery</t>
  </si>
  <si>
    <t>1255 - Garage</t>
  </si>
  <si>
    <t>1260 - Tenant house</t>
  </si>
  <si>
    <t>1290 - Other (describe)</t>
  </si>
  <si>
    <t>(MUST AGREE WITH ACCOUNT 1200 ON PAGE 1.)</t>
  </si>
  <si>
    <t>SCHEDULE I - REPLACEMENT VALUE OF ASSETS</t>
  </si>
  <si>
    <t>BS - 3</t>
  </si>
  <si>
    <t>SCHEDULE J - DIOCESAN COLLECTIONS</t>
  </si>
  <si>
    <t>AMOUNT</t>
  </si>
  <si>
    <t>DATE(S) AND AMOUNT(S)</t>
  </si>
  <si>
    <t>COLLECTION</t>
  </si>
  <si>
    <t>REMITTED TO DIOCESE</t>
  </si>
  <si>
    <t>DATE</t>
  </si>
  <si>
    <t>Operation Rice Bowl</t>
  </si>
  <si>
    <t>Holy Land Shrines</t>
  </si>
  <si>
    <t>Religious Retirement Appeal</t>
  </si>
  <si>
    <t>Other Special Collections</t>
  </si>
  <si>
    <t xml:space="preserve">                       TOTAL</t>
  </si>
  <si>
    <t xml:space="preserve"> TOTAL</t>
  </si>
  <si>
    <t xml:space="preserve">                       COLLECTED*</t>
  </si>
  <si>
    <t xml:space="preserve"> REMITTED*</t>
  </si>
  <si>
    <t>SCHEDULE K - NOTES AND MORTGAGES PAYABLE</t>
  </si>
  <si>
    <t xml:space="preserve">ORIGINAL </t>
  </si>
  <si>
    <t>PAYABLE TO</t>
  </si>
  <si>
    <t>RATE</t>
  </si>
  <si>
    <t>(MUST AGREE WITH ACCOUNT 1630 ON PAGE 2)</t>
  </si>
  <si>
    <t>BS - 4</t>
  </si>
  <si>
    <t>SCHEDULE L - FUND BALANCE RECONCILIATION</t>
  </si>
  <si>
    <t>General</t>
  </si>
  <si>
    <t>Designated</t>
  </si>
  <si>
    <t>Restricted</t>
  </si>
  <si>
    <t>Total</t>
  </si>
  <si>
    <t>Fund</t>
  </si>
  <si>
    <t>Funds</t>
  </si>
  <si>
    <t xml:space="preserve">Current year surplus (deficit) </t>
  </si>
  <si>
    <t>Transfers/Adjustments</t>
  </si>
  <si>
    <t xml:space="preserve">  (explain below)</t>
  </si>
  <si>
    <t>(MUST AGREE WITH ACCOUNT 1999 ON PAGE 2)</t>
  </si>
  <si>
    <t>BS - 5</t>
  </si>
  <si>
    <t>FINANCIAL PROCEDURES QUESTIONNAIRE</t>
  </si>
  <si>
    <t>YES</t>
  </si>
  <si>
    <t>NO</t>
  </si>
  <si>
    <t xml:space="preserve"> 1.</t>
  </si>
  <si>
    <t>Are parish priests the only signers on all parish bank and investment</t>
  </si>
  <si>
    <t>accounts?  If no, list exceptions.</t>
  </si>
  <si>
    <t>Are all insurance premiums current?  If no, explain.</t>
  </si>
  <si>
    <t xml:space="preserve">Are all bank and investment accounts included on parish books and </t>
  </si>
  <si>
    <t>reconciled to parish books each month?  If no, explain and list exceptions</t>
  </si>
  <si>
    <t>and balances.</t>
  </si>
  <si>
    <t>Q-1</t>
  </si>
  <si>
    <t>Are collections handled in accordance with the procedures in the Parish</t>
  </si>
  <si>
    <t>Accounting Manual?  If no, explain.</t>
  </si>
  <si>
    <t>7.</t>
  </si>
  <si>
    <t>Are all payments on notes and other indebtedness current? If no, explain.</t>
  </si>
  <si>
    <t xml:space="preserve"> 8.</t>
  </si>
  <si>
    <t>Are all liabilities properly recorded on the books?  If no, list exceptions.</t>
  </si>
  <si>
    <t xml:space="preserve"> 9.</t>
  </si>
  <si>
    <t>Are all capital expenditures properly capitalized?  If no, explain.</t>
  </si>
  <si>
    <t>10.</t>
  </si>
  <si>
    <t>Are all schools records properly maintained including tuition records,</t>
  </si>
  <si>
    <t>handling of lunch money, and government subsidies?  If no, explain.</t>
  </si>
  <si>
    <t>11.</t>
  </si>
  <si>
    <t>Are all restricted state and other fiduciary funds properly handled, e.g.  the</t>
  </si>
  <si>
    <t>funds are properly earmarked in accounting records, disbursements made</t>
  </si>
  <si>
    <t>are proper and the fund balances are reconciled regularly?  If no, explain.</t>
  </si>
  <si>
    <t>Q-2</t>
  </si>
  <si>
    <t>12.</t>
  </si>
  <si>
    <t>Are IRS Form 1099s sent to all required parties for total payments</t>
  </si>
  <si>
    <t>of $600 or more?</t>
  </si>
  <si>
    <t>Do all of the funds collected at Masses go through the General Ledger</t>
  </si>
  <si>
    <t>Q-3</t>
  </si>
  <si>
    <t>PERSONNEL QUESTIONNAIRE</t>
  </si>
  <si>
    <t>Who is the...?</t>
  </si>
  <si>
    <t>NAME</t>
  </si>
  <si>
    <t xml:space="preserve">  DAYTIME PHONE #</t>
  </si>
  <si>
    <t>Finance Council Executive Officer</t>
  </si>
  <si>
    <t>Business Manager</t>
  </si>
  <si>
    <t>2.</t>
  </si>
  <si>
    <t>Who is responsible for...?</t>
  </si>
  <si>
    <t>Maintaining the general ledger</t>
  </si>
  <si>
    <t>Paying the parish bills</t>
  </si>
  <si>
    <t>Administering parish payroll</t>
  </si>
  <si>
    <t>Administering parish</t>
  </si>
  <si>
    <t>Administering elementary</t>
  </si>
  <si>
    <t>Administering high school</t>
  </si>
  <si>
    <t>Additional operations?</t>
  </si>
  <si>
    <t>3.</t>
  </si>
  <si>
    <t>4.</t>
  </si>
  <si>
    <t>5.</t>
  </si>
  <si>
    <t>HS-2</t>
  </si>
  <si>
    <t xml:space="preserve">Diocesan capital campaign </t>
  </si>
  <si>
    <t>Works of the Holy Father</t>
  </si>
  <si>
    <t>Aid to Churches in Central and Eastern Europe</t>
  </si>
  <si>
    <t>Seminary &amp; Priests' Continuing Education</t>
  </si>
  <si>
    <t>Catholic University and Catholic Communication</t>
  </si>
  <si>
    <t>World Mission Sunday</t>
  </si>
  <si>
    <t>Stipends - Mass</t>
  </si>
  <si>
    <t>Stipends - Funeral</t>
  </si>
  <si>
    <t>Stipends - Weddings</t>
  </si>
  <si>
    <t>Stipends - Baptism</t>
  </si>
  <si>
    <t>Stipends - Earned</t>
  </si>
  <si>
    <t>Stipends - Parish</t>
  </si>
  <si>
    <t>Clergy Bonus</t>
  </si>
  <si>
    <t>Clergy FICA Reimbursement</t>
  </si>
  <si>
    <t>Hispanic Ministry</t>
  </si>
  <si>
    <t>Insurance: umbrella &amp; boiler</t>
  </si>
  <si>
    <t>Annual Appeal - shortfall</t>
  </si>
  <si>
    <t>Vision for the Future scholarships</t>
  </si>
  <si>
    <t xml:space="preserve"> Fund raising events - school sponsored</t>
  </si>
  <si>
    <t>Parent reimbursement - bus fees</t>
  </si>
  <si>
    <t>Total collections</t>
  </si>
  <si>
    <t>Less: Expenses</t>
  </si>
  <si>
    <t>Net Church Benefits</t>
  </si>
  <si>
    <t>Net Votive lights</t>
  </si>
  <si>
    <t>Net Paper, pamphlets</t>
  </si>
  <si>
    <t>Total Stipends</t>
  </si>
  <si>
    <t>(A)</t>
  </si>
  <si>
    <t>P-3</t>
  </si>
  <si>
    <t>P-5</t>
  </si>
  <si>
    <t>Other  Income (describe)</t>
  </si>
  <si>
    <t>Net Other income</t>
  </si>
  <si>
    <t>Extended care</t>
  </si>
  <si>
    <t>Extended care expenses</t>
  </si>
  <si>
    <t>INT. RATE</t>
  </si>
  <si>
    <t>ACCOUNT</t>
  </si>
  <si>
    <t>REASON FOR</t>
  </si>
  <si>
    <t>LENGTH/</t>
  </si>
  <si>
    <t>DUE DATE</t>
  </si>
  <si>
    <t>Does the parish pay at least the state minimum wage to all employees?</t>
  </si>
  <si>
    <t>Bequests</t>
  </si>
  <si>
    <t>Special gifts, endowments,</t>
  </si>
  <si>
    <t>memorials</t>
  </si>
  <si>
    <t>Catholic Relief Services</t>
  </si>
  <si>
    <t>Campaign for Human Development</t>
  </si>
  <si>
    <t xml:space="preserve">   (schedule K)</t>
  </si>
  <si>
    <t>DATE (S) COLLECTED</t>
  </si>
  <si>
    <t xml:space="preserve">     * Any difference between Amount Collected and Amount Remitted must equal account 1626 on Page 2.</t>
  </si>
  <si>
    <t>employee benefits</t>
  </si>
  <si>
    <t>school payroll</t>
  </si>
  <si>
    <t>school benefits</t>
  </si>
  <si>
    <t>payroll</t>
  </si>
  <si>
    <t>benefits</t>
  </si>
  <si>
    <t xml:space="preserve">CEMETERY </t>
  </si>
  <si>
    <t>Operation &amp; Maint. of Facilities</t>
  </si>
  <si>
    <t>Fixed Charges</t>
  </si>
  <si>
    <t>Capital Expenses</t>
  </si>
  <si>
    <t>CE-1</t>
  </si>
  <si>
    <t>CEMETERY INCOME</t>
  </si>
  <si>
    <t>Sale of Graves</t>
  </si>
  <si>
    <t>Interment Fees</t>
  </si>
  <si>
    <t>Monument Application Fees</t>
  </si>
  <si>
    <t>Foundations for Memorials</t>
  </si>
  <si>
    <t>Miscellaneous</t>
  </si>
  <si>
    <t>CEMETERY EXPENSES</t>
  </si>
  <si>
    <t>Lawn Maintenance</t>
  </si>
  <si>
    <t>Waste Removal</t>
  </si>
  <si>
    <t>CE - 2</t>
  </si>
  <si>
    <t>Cemetery Development</t>
  </si>
  <si>
    <t>TOTAL CEMETERY</t>
  </si>
  <si>
    <t>Cemetery Income</t>
  </si>
  <si>
    <t>Cemetery Expense</t>
  </si>
  <si>
    <t xml:space="preserve">     Cemetery Income and Expenses</t>
  </si>
  <si>
    <t>CE - 3</t>
  </si>
  <si>
    <t>CE-1 to CE-3</t>
  </si>
  <si>
    <t>(1)  The source of these figures are schedules ES-1, RE-1, HS-1, and CE-1.</t>
  </si>
  <si>
    <t>Please send signed copy and email to dschneider@cdow.org</t>
  </si>
  <si>
    <t>DAYTIME PHONE #:</t>
  </si>
  <si>
    <t>Over/ (Under)</t>
  </si>
  <si>
    <t xml:space="preserve">  +/-: Unrealized gain/(loss) on investments</t>
  </si>
  <si>
    <t>P-4</t>
  </si>
  <si>
    <t>Are contributions acknowledged according to the present Internal Revenue</t>
  </si>
  <si>
    <t>Service regulations?</t>
  </si>
  <si>
    <t>plan for repayment.</t>
  </si>
  <si>
    <t xml:space="preserve">What accounting software is used?  Identify the version. </t>
  </si>
  <si>
    <t>Share in the Spirit</t>
  </si>
  <si>
    <t>Cathedral Collection</t>
  </si>
  <si>
    <t>Military Services</t>
  </si>
  <si>
    <t>Bishop's Overseas &amp; Latin Countries</t>
  </si>
  <si>
    <t>If so, please list them.</t>
  </si>
  <si>
    <t>Does the Parish/School sponsor fundraisers?</t>
  </si>
  <si>
    <t>Are all systems backed up at least weekly?</t>
  </si>
  <si>
    <t>If not, please explain how often the systems are backed up.</t>
  </si>
  <si>
    <t>Are background checks performed on all volunteers that interact with children?</t>
  </si>
  <si>
    <t>Are new hires reported to the state?</t>
  </si>
  <si>
    <t>Q-4 to Q-5</t>
  </si>
  <si>
    <t xml:space="preserve">   P-1 to P-5</t>
  </si>
  <si>
    <t>RE-1 to RE-3</t>
  </si>
  <si>
    <t>Hispanic ministry income</t>
  </si>
  <si>
    <t>Unrealized gain/(loss)</t>
  </si>
  <si>
    <t>on investments</t>
  </si>
  <si>
    <t>CLERGY/PARISH MINISTERS/RECTORY</t>
  </si>
  <si>
    <t>Interest on loans/notes</t>
  </si>
  <si>
    <t>School Assessments</t>
  </si>
  <si>
    <t>Sale of Niches/Crypts</t>
  </si>
  <si>
    <t>Cost for Foundations &amp; Memorials</t>
  </si>
  <si>
    <t>FICA/Medicare withheld</t>
  </si>
  <si>
    <t xml:space="preserve"> Less: Other expenses (describe)</t>
  </si>
  <si>
    <t>Parish &amp; family life ministry Inc.</t>
  </si>
  <si>
    <t>FICA/Medicare</t>
  </si>
  <si>
    <t>Health Insurance</t>
  </si>
  <si>
    <t>Black &amp; Indian and Home Missions</t>
  </si>
  <si>
    <t xml:space="preserve">               CONTACT PERSON FOR ANNUAL REPORT QUESTIONS:</t>
  </si>
  <si>
    <t xml:space="preserve">         TITLE:</t>
  </si>
  <si>
    <t xml:space="preserve">           EMAIL ADDRESS:</t>
  </si>
  <si>
    <t>Building &amp; Maint. supplies</t>
  </si>
  <si>
    <t>Repair &amp; Maint. bldg./equip/grnds</t>
  </si>
  <si>
    <t>Contracted janitorial &amp; Maint.</t>
  </si>
  <si>
    <t>Operation &amp; Maint. of facilities</t>
  </si>
  <si>
    <t>Repair &amp; Maint. of equipment</t>
  </si>
  <si>
    <t>Contracted janitorial &amp; Maint. serv.</t>
  </si>
  <si>
    <t>Instr. equip.-repairs &amp; Maint.</t>
  </si>
  <si>
    <t>Admin. equip.-repair &amp; Maint.</t>
  </si>
  <si>
    <t>Daycare, camp, etc.?</t>
  </si>
  <si>
    <t>ELEMENTARY SCHOOL</t>
  </si>
  <si>
    <t xml:space="preserve"> 3.        Are all assessment obligations owed to the Diocese current?  If no, describe the</t>
  </si>
  <si>
    <t>Are tamper evident bags used to safeguard offertory? If no, explain.</t>
  </si>
  <si>
    <t>Q - 4</t>
  </si>
  <si>
    <t>as income?  If no, please list exceptions.</t>
  </si>
  <si>
    <t>TOTAL FUND (1999) BALANCE (schedule L)</t>
  </si>
  <si>
    <t>FY 24</t>
  </si>
  <si>
    <t>Fund Balance @ 6/30/2024</t>
  </si>
  <si>
    <t>FY 2025 ANNUAL PARISH FINANCIAL REPORT</t>
  </si>
  <si>
    <t>For the Fiscal Year Ending June 30, 2025</t>
  </si>
  <si>
    <t>( DUE 9/15/2025 IN THE DIOCESAN FINANCE OFFICE )</t>
  </si>
  <si>
    <t>DATE PARISHIONERS WERE/WILL BE GIVEN A FINANCIAL REPORT FOR FY 2025</t>
  </si>
  <si>
    <t>As of June 30, 2025</t>
  </si>
  <si>
    <t>FY 25</t>
  </si>
  <si>
    <t>FY 2025 SUMMARY</t>
  </si>
  <si>
    <t>FY 2025 Summary</t>
  </si>
  <si>
    <t>FY 245</t>
  </si>
  <si>
    <t>As of 6/30/2025</t>
  </si>
  <si>
    <t>Amount due to Diocese at 6/30/2025</t>
  </si>
  <si>
    <t>Fund Balance @ 6/30/2025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</si>
</sst>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General_)"/>
    <numFmt numFmtId="165" formatCode="0_);\(0\)"/>
    <numFmt numFmtId="166" formatCode="&quot;$&quot;#,##0.00"/>
    <numFmt numFmtId="167" formatCode="[&lt;=9999999]###\-####;\(###\)\ ###\-####"/>
  </numFmts>
  <fonts count="23">
    <font>
      <sz val="12"/>
      <name val="Helv"/>
    </font>
    <font>
      <b/>
      <sz val="12"/>
      <name val="Helv"/>
    </font>
    <font>
      <b/>
      <sz val="20"/>
      <name val="Helv"/>
    </font>
    <font>
      <b/>
      <sz val="14"/>
      <name val="Helv"/>
    </font>
    <font>
      <sz val="14"/>
      <name val="Helv"/>
    </font>
    <font>
      <u/>
      <sz val="12"/>
      <name val="Helv"/>
    </font>
    <font>
      <sz val="12"/>
      <name val="Tms Rmn"/>
    </font>
    <font>
      <sz val="12"/>
      <name val="Symbol"/>
    </font>
    <font>
      <b/>
      <u/>
      <sz val="12"/>
      <name val="Helv"/>
    </font>
    <font>
      <sz val="12"/>
      <color indexed="12"/>
      <name val="Helv"/>
    </font>
    <font>
      <b/>
      <u val="double"/>
      <sz val="12"/>
      <name val="Helv"/>
    </font>
    <font>
      <u val="double"/>
      <sz val="12"/>
      <name val="Helv"/>
    </font>
    <font>
      <b/>
      <u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u/>
      <sz val="14"/>
      <name val="Helv"/>
    </font>
    <font>
      <sz val="10"/>
      <name val="Tms Rmn"/>
    </font>
    <font>
      <sz val="12"/>
      <color indexed="8"/>
      <name val="Helv"/>
    </font>
    <font>
      <sz val="12"/>
      <name val="Helv"/>
    </font>
    <font>
      <sz val="8"/>
      <name val="Helv"/>
    </font>
    <font>
      <sz val="12"/>
      <color indexed="39"/>
      <name val="Helv"/>
    </font>
    <font>
      <b/>
      <sz val="12"/>
      <name val="Helvetica Narrow"/>
      <family val="2"/>
    </font>
    <font>
      <b/>
      <sz val="18"/>
      <name val="Helv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164" fontId="0" fillId="0" borderId="0"/>
  </cellStyleXfs>
  <cellXfs count="344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Alignment="1">
      <alignment horizontal="left"/>
    </xf>
    <xf numFmtId="164" fontId="0" fillId="0" borderId="0" xfId="0" applyAlignment="1">
      <alignment horizontal="centerContinuous"/>
    </xf>
    <xf numFmtId="164" fontId="1" fillId="0" borderId="0" xfId="0" applyFont="1"/>
    <xf numFmtId="164" fontId="2" fillId="0" borderId="0" xfId="0" applyFont="1" applyAlignment="1">
      <alignment horizontal="centerContinuous"/>
    </xf>
    <xf numFmtId="164" fontId="1" fillId="0" borderId="0" xfId="0" applyFont="1" applyAlignment="1">
      <alignment horizontal="left"/>
    </xf>
    <xf numFmtId="164" fontId="3" fillId="0" borderId="0" xfId="0" applyFont="1" applyAlignment="1">
      <alignment horizontal="centerContinuous"/>
    </xf>
    <xf numFmtId="164" fontId="1" fillId="0" borderId="0" xfId="0" applyFont="1" applyAlignment="1">
      <alignment horizontal="centerContinuous"/>
    </xf>
    <xf numFmtId="164" fontId="4" fillId="0" borderId="0" xfId="0" applyFont="1" applyAlignment="1">
      <alignment horizontal="centerContinuous"/>
    </xf>
    <xf numFmtId="164" fontId="5" fillId="0" borderId="0" xfId="0" applyFont="1" applyAlignment="1">
      <alignment horizontal="center"/>
    </xf>
    <xf numFmtId="164" fontId="1" fillId="0" borderId="0" xfId="0" quotePrefix="1" applyFont="1" applyAlignment="1">
      <alignment horizontal="left"/>
    </xf>
    <xf numFmtId="164" fontId="6" fillId="0" borderId="0" xfId="0" applyFont="1" applyAlignment="1">
      <alignment horizontal="centerContinuous"/>
    </xf>
    <xf numFmtId="164" fontId="7" fillId="0" borderId="0" xfId="0" applyFont="1" applyAlignment="1">
      <alignment horizontal="centerContinuous"/>
    </xf>
    <xf numFmtId="164" fontId="1" fillId="0" borderId="0" xfId="0" quotePrefix="1" applyFont="1" applyAlignment="1">
      <alignment horizontal="center"/>
    </xf>
    <xf numFmtId="164" fontId="1" fillId="0" borderId="0" xfId="0" applyFont="1" applyAlignment="1">
      <alignment horizontal="center"/>
    </xf>
    <xf numFmtId="164" fontId="8" fillId="0" borderId="0" xfId="0" quotePrefix="1" applyFont="1" applyAlignment="1">
      <alignment horizontal="center"/>
    </xf>
    <xf numFmtId="164" fontId="8" fillId="0" borderId="0" xfId="0" applyFont="1"/>
    <xf numFmtId="39" fontId="0" fillId="0" borderId="0" xfId="0" applyNumberFormat="1"/>
    <xf numFmtId="164" fontId="9" fillId="0" borderId="1" xfId="0" applyFont="1" applyBorder="1" applyProtection="1">
      <protection locked="0"/>
    </xf>
    <xf numFmtId="164" fontId="10" fillId="0" borderId="0" xfId="0" applyFont="1"/>
    <xf numFmtId="164" fontId="11" fillId="0" borderId="0" xfId="0" applyFont="1"/>
    <xf numFmtId="164" fontId="0" fillId="0" borderId="0" xfId="0" quotePrefix="1" applyAlignment="1">
      <alignment horizontal="left"/>
    </xf>
    <xf numFmtId="164" fontId="3" fillId="0" borderId="0" xfId="0" applyFont="1" applyAlignment="1">
      <alignment horizontal="left"/>
    </xf>
    <xf numFmtId="164" fontId="13" fillId="0" borderId="0" xfId="0" applyFont="1"/>
    <xf numFmtId="164" fontId="14" fillId="0" borderId="0" xfId="0" quotePrefix="1" applyFont="1" applyAlignment="1">
      <alignment horizontal="left"/>
    </xf>
    <xf numFmtId="164" fontId="13" fillId="0" borderId="0" xfId="0" quotePrefix="1" applyFont="1" applyAlignment="1">
      <alignment horizontal="left"/>
    </xf>
    <xf numFmtId="39" fontId="0" fillId="0" borderId="0" xfId="0" applyNumberFormat="1" applyAlignment="1">
      <alignment horizontal="centerContinuous"/>
    </xf>
    <xf numFmtId="164" fontId="15" fillId="0" borderId="0" xfId="0" applyFont="1" applyAlignment="1">
      <alignment horizontal="centerContinuous"/>
    </xf>
    <xf numFmtId="164" fontId="1" fillId="0" borderId="2" xfId="0" applyFont="1" applyBorder="1" applyAlignment="1">
      <alignment horizontal="centerContinuous"/>
    </xf>
    <xf numFmtId="164" fontId="0" fillId="0" borderId="3" xfId="0" applyBorder="1" applyAlignment="1">
      <alignment horizontal="centerContinuous"/>
    </xf>
    <xf numFmtId="164" fontId="0" fillId="0" borderId="4" xfId="0" applyBorder="1"/>
    <xf numFmtId="164" fontId="0" fillId="0" borderId="5" xfId="0" applyBorder="1" applyAlignment="1">
      <alignment horizontal="center"/>
    </xf>
    <xf numFmtId="164" fontId="0" fillId="0" borderId="6" xfId="0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" xfId="0" applyBorder="1" applyAlignment="1">
      <alignment horizontal="center"/>
    </xf>
    <xf numFmtId="39" fontId="1" fillId="0" borderId="0" xfId="0" applyNumberFormat="1" applyFont="1" applyAlignment="1">
      <alignment horizontal="left"/>
    </xf>
    <xf numFmtId="39" fontId="0" fillId="0" borderId="8" xfId="0" applyNumberFormat="1" applyBorder="1"/>
    <xf numFmtId="164" fontId="0" fillId="0" borderId="9" xfId="0" applyBorder="1" applyAlignment="1">
      <alignment horizontal="centerContinuous"/>
    </xf>
    <xf numFmtId="164" fontId="0" fillId="0" borderId="1" xfId="0" applyBorder="1" applyAlignment="1">
      <alignment horizontal="centerContinuous"/>
    </xf>
    <xf numFmtId="39" fontId="0" fillId="0" borderId="1" xfId="0" applyNumberFormat="1" applyBorder="1" applyAlignment="1">
      <alignment horizontal="centerContinuous"/>
    </xf>
    <xf numFmtId="39" fontId="0" fillId="0" borderId="10" xfId="0" applyNumberFormat="1" applyBorder="1" applyAlignment="1">
      <alignment horizontal="centerContinuous"/>
    </xf>
    <xf numFmtId="39" fontId="0" fillId="0" borderId="3" xfId="0" applyNumberFormat="1" applyBorder="1" applyAlignment="1">
      <alignment horizontal="centerContinuous"/>
    </xf>
    <xf numFmtId="164" fontId="0" fillId="0" borderId="2" xfId="0" applyBorder="1" applyAlignment="1">
      <alignment horizontal="centerContinuous"/>
    </xf>
    <xf numFmtId="164" fontId="0" fillId="0" borderId="10" xfId="0" applyBorder="1" applyAlignment="1">
      <alignment horizontal="center"/>
    </xf>
    <xf numFmtId="0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39" fontId="0" fillId="0" borderId="1" xfId="0" applyNumberFormat="1" applyBorder="1" applyProtection="1">
      <protection locked="0"/>
    </xf>
    <xf numFmtId="164" fontId="9" fillId="0" borderId="0" xfId="0" applyFont="1"/>
    <xf numFmtId="164" fontId="0" fillId="0" borderId="7" xfId="0" applyBorder="1" applyProtection="1">
      <protection locked="0"/>
    </xf>
    <xf numFmtId="39" fontId="0" fillId="0" borderId="10" xfId="0" applyNumberFormat="1" applyBorder="1" applyProtection="1">
      <protection locked="0"/>
    </xf>
    <xf numFmtId="164" fontId="12" fillId="0" borderId="0" xfId="0" applyFont="1"/>
    <xf numFmtId="164" fontId="14" fillId="0" borderId="0" xfId="0" applyFont="1"/>
    <xf numFmtId="164" fontId="1" fillId="0" borderId="11" xfId="0" applyFont="1" applyBorder="1" applyAlignment="1">
      <alignment horizontal="center"/>
    </xf>
    <xf numFmtId="164" fontId="1" fillId="0" borderId="12" xfId="0" applyFont="1" applyBorder="1" applyAlignment="1">
      <alignment horizontal="center"/>
    </xf>
    <xf numFmtId="164" fontId="1" fillId="0" borderId="13" xfId="0" applyFont="1" applyBorder="1"/>
    <xf numFmtId="164" fontId="1" fillId="0" borderId="14" xfId="0" applyFont="1" applyBorder="1" applyAlignment="1">
      <alignment horizontal="center"/>
    </xf>
    <xf numFmtId="39" fontId="1" fillId="0" borderId="11" xfId="0" applyNumberFormat="1" applyFont="1" applyBorder="1" applyAlignment="1">
      <alignment horizontal="center"/>
    </xf>
    <xf numFmtId="164" fontId="1" fillId="0" borderId="11" xfId="0" applyFont="1" applyBorder="1" applyAlignment="1">
      <alignment horizontal="centerContinuous"/>
    </xf>
    <xf numFmtId="164" fontId="1" fillId="0" borderId="13" xfId="0" applyFont="1" applyBorder="1" applyAlignment="1">
      <alignment horizontal="centerContinuous"/>
    </xf>
    <xf numFmtId="39" fontId="1" fillId="0" borderId="13" xfId="0" applyNumberFormat="1" applyFont="1" applyBorder="1" applyAlignment="1">
      <alignment horizontal="center"/>
    </xf>
    <xf numFmtId="164" fontId="1" fillId="0" borderId="13" xfId="0" applyFont="1" applyBorder="1" applyAlignment="1">
      <alignment horizontal="center"/>
    </xf>
    <xf numFmtId="164" fontId="0" fillId="0" borderId="15" xfId="0" applyBorder="1" applyProtection="1">
      <protection locked="0"/>
    </xf>
    <xf numFmtId="39" fontId="0" fillId="0" borderId="15" xfId="0" applyNumberFormat="1" applyBorder="1" applyProtection="1">
      <protection locked="0"/>
    </xf>
    <xf numFmtId="164" fontId="1" fillId="0" borderId="16" xfId="0" applyFont="1" applyBorder="1" applyAlignment="1">
      <alignment horizontal="center"/>
    </xf>
    <xf numFmtId="164" fontId="1" fillId="0" borderId="11" xfId="0" applyFont="1" applyBorder="1"/>
    <xf numFmtId="164" fontId="1" fillId="0" borderId="11" xfId="0" quotePrefix="1" applyFont="1" applyBorder="1" applyAlignment="1">
      <alignment horizontal="center"/>
    </xf>
    <xf numFmtId="39" fontId="1" fillId="0" borderId="0" xfId="0" applyNumberFormat="1" applyFont="1" applyAlignment="1">
      <alignment horizontal="centerContinuous"/>
    </xf>
    <xf numFmtId="39" fontId="1" fillId="0" borderId="3" xfId="0" applyNumberFormat="1" applyFont="1" applyBorder="1" applyAlignment="1">
      <alignment horizontal="centerContinuous"/>
    </xf>
    <xf numFmtId="164" fontId="0" fillId="0" borderId="17" xfId="0" applyBorder="1" applyProtection="1">
      <protection locked="0"/>
    </xf>
    <xf numFmtId="164" fontId="0" fillId="0" borderId="9" xfId="0" applyBorder="1" applyProtection="1">
      <protection locked="0"/>
    </xf>
    <xf numFmtId="39" fontId="0" fillId="0" borderId="18" xfId="0" applyNumberFormat="1" applyBorder="1" applyProtection="1">
      <protection locked="0"/>
    </xf>
    <xf numFmtId="164" fontId="8" fillId="0" borderId="0" xfId="0" applyFont="1" applyAlignment="1">
      <alignment horizontal="center"/>
    </xf>
    <xf numFmtId="164" fontId="0" fillId="0" borderId="19" xfId="0" applyBorder="1" applyProtection="1">
      <protection locked="0"/>
    </xf>
    <xf numFmtId="164" fontId="5" fillId="0" borderId="0" xfId="0" applyFont="1"/>
    <xf numFmtId="0" fontId="1" fillId="0" borderId="0" xfId="0" applyNumberFormat="1" applyFont="1" applyAlignment="1">
      <alignment horizontal="left"/>
    </xf>
    <xf numFmtId="37" fontId="9" fillId="0" borderId="1" xfId="0" applyNumberFormat="1" applyFont="1" applyBorder="1"/>
    <xf numFmtId="37" fontId="0" fillId="0" borderId="0" xfId="0" applyNumberFormat="1"/>
    <xf numFmtId="37" fontId="9" fillId="0" borderId="20" xfId="0" applyNumberFormat="1" applyFont="1" applyBorder="1"/>
    <xf numFmtId="37" fontId="9" fillId="0" borderId="0" xfId="0" applyNumberFormat="1" applyFont="1"/>
    <xf numFmtId="37" fontId="0" fillId="0" borderId="0" xfId="0" applyNumberFormat="1" applyAlignment="1">
      <alignment horizontal="centerContinuous"/>
    </xf>
    <xf numFmtId="37" fontId="4" fillId="0" borderId="0" xfId="0" applyNumberFormat="1" applyFont="1" applyAlignment="1">
      <alignment horizontal="centerContinuous"/>
    </xf>
    <xf numFmtId="37" fontId="1" fillId="0" borderId="0" xfId="0" applyNumberFormat="1" applyFont="1" applyAlignment="1">
      <alignment horizontal="centerContinuous"/>
    </xf>
    <xf numFmtId="37" fontId="1" fillId="0" borderId="0" xfId="0" applyNumberFormat="1" applyFont="1" applyAlignment="1">
      <alignment horizontal="center"/>
    </xf>
    <xf numFmtId="37" fontId="1" fillId="0" borderId="0" xfId="0" applyNumberFormat="1" applyFont="1"/>
    <xf numFmtId="37" fontId="8" fillId="0" borderId="0" xfId="0" applyNumberFormat="1" applyFont="1" applyAlignment="1">
      <alignment horizontal="center"/>
    </xf>
    <xf numFmtId="37" fontId="8" fillId="0" borderId="0" xfId="0" applyNumberFormat="1" applyFont="1"/>
    <xf numFmtId="37" fontId="8" fillId="0" borderId="0" xfId="0" quotePrefix="1" applyNumberFormat="1" applyFont="1" applyAlignment="1">
      <alignment horizontal="center"/>
    </xf>
    <xf numFmtId="37" fontId="0" fillId="0" borderId="0" xfId="0" applyNumberFormat="1" applyAlignment="1">
      <alignment horizontal="left"/>
    </xf>
    <xf numFmtId="37" fontId="18" fillId="0" borderId="1" xfId="0" applyNumberFormat="1" applyFont="1" applyBorder="1" applyProtection="1">
      <protection locked="0"/>
    </xf>
    <xf numFmtId="37" fontId="18" fillId="0" borderId="0" xfId="0" applyNumberFormat="1" applyFont="1"/>
    <xf numFmtId="37" fontId="18" fillId="0" borderId="0" xfId="0" applyNumberFormat="1" applyFont="1" applyAlignment="1">
      <alignment horizontal="left"/>
    </xf>
    <xf numFmtId="37" fontId="9" fillId="0" borderId="1" xfId="0" applyNumberFormat="1" applyFont="1" applyBorder="1" applyProtection="1">
      <protection locked="0"/>
    </xf>
    <xf numFmtId="37" fontId="0" fillId="0" borderId="1" xfId="0" applyNumberFormat="1" applyBorder="1"/>
    <xf numFmtId="37" fontId="0" fillId="0" borderId="20" xfId="0" applyNumberFormat="1" applyBorder="1"/>
    <xf numFmtId="37" fontId="0" fillId="0" borderId="1" xfId="0" applyNumberFormat="1" applyBorder="1" applyProtection="1">
      <protection locked="0"/>
    </xf>
    <xf numFmtId="37" fontId="1" fillId="0" borderId="0" xfId="0" quotePrefix="1" applyNumberFormat="1" applyFont="1" applyAlignment="1">
      <alignment horizontal="center"/>
    </xf>
    <xf numFmtId="37" fontId="1" fillId="0" borderId="0" xfId="0" applyNumberFormat="1" applyFont="1" applyAlignment="1">
      <alignment horizontal="left"/>
    </xf>
    <xf numFmtId="37" fontId="10" fillId="0" borderId="0" xfId="0" applyNumberFormat="1" applyFont="1"/>
    <xf numFmtId="37" fontId="11" fillId="0" borderId="0" xfId="0" applyNumberFormat="1" applyFont="1"/>
    <xf numFmtId="37" fontId="9" fillId="0" borderId="20" xfId="0" applyNumberFormat="1" applyFont="1" applyBorder="1" applyProtection="1">
      <protection locked="0"/>
    </xf>
    <xf numFmtId="4" fontId="0" fillId="0" borderId="3" xfId="0" applyNumberFormat="1" applyBorder="1"/>
    <xf numFmtId="4" fontId="0" fillId="0" borderId="21" xfId="0" applyNumberFormat="1" applyBorder="1" applyProtection="1">
      <protection locked="0"/>
    </xf>
    <xf numFmtId="4" fontId="1" fillId="0" borderId="0" xfId="0" applyNumberFormat="1" applyFont="1" applyAlignment="1">
      <alignment horizontal="left"/>
    </xf>
    <xf numFmtId="4" fontId="0" fillId="0" borderId="20" xfId="0" applyNumberFormat="1" applyBorder="1"/>
    <xf numFmtId="4" fontId="0" fillId="0" borderId="8" xfId="0" applyNumberFormat="1" applyBorder="1"/>
    <xf numFmtId="166" fontId="0" fillId="0" borderId="15" xfId="0" applyNumberFormat="1" applyBorder="1" applyProtection="1">
      <protection locked="0"/>
    </xf>
    <xf numFmtId="4" fontId="1" fillId="0" borderId="22" xfId="0" applyNumberFormat="1" applyFont="1" applyBorder="1" applyAlignment="1">
      <alignment horizontal="centerContinuous"/>
    </xf>
    <xf numFmtId="4" fontId="0" fillId="0" borderId="1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1" fillId="0" borderId="2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13" xfId="0" applyNumberFormat="1" applyFont="1" applyBorder="1"/>
    <xf numFmtId="166" fontId="1" fillId="0" borderId="2" xfId="0" applyNumberFormat="1" applyFont="1" applyBorder="1" applyAlignment="1">
      <alignment horizontal="centerContinuous"/>
    </xf>
    <xf numFmtId="166" fontId="0" fillId="0" borderId="8" xfId="0" applyNumberFormat="1" applyBorder="1"/>
    <xf numFmtId="14" fontId="0" fillId="0" borderId="10" xfId="0" applyNumberFormat="1" applyBorder="1" applyProtection="1">
      <protection locked="0"/>
    </xf>
    <xf numFmtId="14" fontId="0" fillId="0" borderId="21" xfId="0" applyNumberFormat="1" applyBorder="1" applyProtection="1">
      <protection locked="0"/>
    </xf>
    <xf numFmtId="4" fontId="0" fillId="0" borderId="2" xfId="0" applyNumberFormat="1" applyBorder="1" applyAlignment="1">
      <alignment horizontal="centerContinuous"/>
    </xf>
    <xf numFmtId="4" fontId="0" fillId="0" borderId="0" xfId="0" applyNumberFormat="1" applyAlignment="1">
      <alignment horizontal="centerContinuous"/>
    </xf>
    <xf numFmtId="4" fontId="0" fillId="0" borderId="3" xfId="0" applyNumberFormat="1" applyBorder="1" applyAlignment="1">
      <alignment horizontal="centerContinuous"/>
    </xf>
    <xf numFmtId="166" fontId="0" fillId="0" borderId="0" xfId="0" applyNumberFormat="1" applyProtection="1">
      <protection locked="0"/>
    </xf>
    <xf numFmtId="164" fontId="5" fillId="0" borderId="0" xfId="0" applyFont="1" applyAlignment="1">
      <alignment horizontal="centerContinuous"/>
    </xf>
    <xf numFmtId="164" fontId="15" fillId="0" borderId="0" xfId="0" applyFont="1"/>
    <xf numFmtId="39" fontId="0" fillId="0" borderId="8" xfId="0" applyNumberFormat="1" applyBorder="1" applyProtection="1">
      <protection locked="0"/>
    </xf>
    <xf numFmtId="164" fontId="1" fillId="0" borderId="0" xfId="0" applyFont="1" applyAlignment="1">
      <alignment horizontal="right"/>
    </xf>
    <xf numFmtId="37" fontId="20" fillId="0" borderId="1" xfId="0" applyNumberFormat="1" applyFont="1" applyBorder="1" applyProtection="1">
      <protection locked="0"/>
    </xf>
    <xf numFmtId="14" fontId="8" fillId="0" borderId="0" xfId="0" quotePrefix="1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4" fontId="3" fillId="0" borderId="0" xfId="0" applyFont="1" applyAlignment="1">
      <alignment horizontal="center"/>
    </xf>
    <xf numFmtId="164" fontId="21" fillId="0" borderId="0" xfId="0" applyFont="1" applyAlignment="1">
      <alignment horizontal="centerContinuous"/>
    </xf>
    <xf numFmtId="37" fontId="9" fillId="0" borderId="23" xfId="0" applyNumberFormat="1" applyFont="1" applyBorder="1"/>
    <xf numFmtId="37" fontId="0" fillId="0" borderId="23" xfId="0" applyNumberFormat="1" applyBorder="1"/>
    <xf numFmtId="37" fontId="0" fillId="0" borderId="0" xfId="0" applyNumberFormat="1" applyAlignment="1">
      <alignment horizontal="center"/>
    </xf>
    <xf numFmtId="37" fontId="17" fillId="0" borderId="1" xfId="0" applyNumberFormat="1" applyFont="1" applyBorder="1" applyAlignment="1">
      <alignment horizontal="right"/>
    </xf>
    <xf numFmtId="37" fontId="0" fillId="0" borderId="1" xfId="0" applyNumberFormat="1" applyBorder="1" applyAlignment="1">
      <alignment horizontal="right"/>
    </xf>
    <xf numFmtId="37" fontId="9" fillId="0" borderId="0" xfId="0" applyNumberFormat="1" applyFont="1" applyAlignment="1">
      <alignment horizontal="left"/>
    </xf>
    <xf numFmtId="37" fontId="18" fillId="0" borderId="1" xfId="0" applyNumberFormat="1" applyFont="1" applyBorder="1" applyAlignment="1">
      <alignment horizontal="right"/>
    </xf>
    <xf numFmtId="37" fontId="9" fillId="0" borderId="1" xfId="0" applyNumberFormat="1" applyFont="1" applyBorder="1" applyAlignment="1">
      <alignment horizontal="right"/>
    </xf>
    <xf numFmtId="37" fontId="3" fillId="0" borderId="0" xfId="0" applyNumberFormat="1" applyFont="1" applyAlignment="1">
      <alignment horizontal="left"/>
    </xf>
    <xf numFmtId="37" fontId="9" fillId="0" borderId="23" xfId="0" applyNumberFormat="1" applyFont="1" applyBorder="1" applyProtection="1">
      <protection locked="0"/>
    </xf>
    <xf numFmtId="37" fontId="9" fillId="0" borderId="24" xfId="0" applyNumberFormat="1" applyFont="1" applyBorder="1" applyProtection="1">
      <protection locked="0"/>
    </xf>
    <xf numFmtId="37" fontId="18" fillId="0" borderId="1" xfId="0" applyNumberFormat="1" applyFont="1" applyBorder="1" applyAlignment="1">
      <alignment horizontal="left"/>
    </xf>
    <xf numFmtId="165" fontId="1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/>
    <xf numFmtId="7" fontId="0" fillId="0" borderId="3" xfId="0" applyNumberFormat="1" applyBorder="1"/>
    <xf numFmtId="164" fontId="0" fillId="0" borderId="25" xfId="0" applyBorder="1" applyAlignment="1">
      <alignment horizontal="centerContinuous"/>
    </xf>
    <xf numFmtId="39" fontId="0" fillId="0" borderId="25" xfId="0" applyNumberFormat="1" applyBorder="1" applyAlignment="1">
      <alignment horizontal="centerContinuous"/>
    </xf>
    <xf numFmtId="164" fontId="0" fillId="0" borderId="26" xfId="0" applyBorder="1"/>
    <xf numFmtId="164" fontId="0" fillId="0" borderId="27" xfId="0" applyBorder="1"/>
    <xf numFmtId="4" fontId="0" fillId="0" borderId="27" xfId="0" applyNumberFormat="1" applyBorder="1"/>
    <xf numFmtId="4" fontId="0" fillId="0" borderId="27" xfId="0" quotePrefix="1" applyNumberFormat="1" applyBorder="1" applyAlignment="1">
      <alignment horizontal="left"/>
    </xf>
    <xf numFmtId="4" fontId="0" fillId="0" borderId="27" xfId="0" applyNumberFormat="1" applyBorder="1" applyAlignment="1">
      <alignment horizontal="left"/>
    </xf>
    <xf numFmtId="167" fontId="1" fillId="0" borderId="1" xfId="0" applyNumberFormat="1" applyFon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164" fontId="22" fillId="0" borderId="0" xfId="0" applyFont="1" applyAlignment="1">
      <alignment horizontal="centerContinuous"/>
    </xf>
    <xf numFmtId="164" fontId="1" fillId="0" borderId="23" xfId="0" applyFont="1" applyBorder="1" applyAlignment="1">
      <alignment horizontal="left"/>
    </xf>
    <xf numFmtId="164" fontId="0" fillId="0" borderId="0" xfId="0" applyProtection="1">
      <protection locked="0"/>
    </xf>
    <xf numFmtId="4" fontId="0" fillId="0" borderId="28" xfId="0" applyNumberFormat="1" applyBorder="1" applyProtection="1">
      <protection locked="0"/>
    </xf>
    <xf numFmtId="4" fontId="0" fillId="0" borderId="29" xfId="0" applyNumberFormat="1" applyBorder="1" applyProtection="1">
      <protection locked="0"/>
    </xf>
    <xf numFmtId="4" fontId="0" fillId="0" borderId="30" xfId="0" applyNumberFormat="1" applyBorder="1" applyProtection="1">
      <protection locked="0"/>
    </xf>
    <xf numFmtId="4" fontId="16" fillId="0" borderId="28" xfId="0" applyNumberFormat="1" applyFont="1" applyBorder="1" applyAlignment="1">
      <alignment horizontal="left"/>
    </xf>
    <xf numFmtId="4" fontId="0" fillId="0" borderId="30" xfId="0" applyNumberFormat="1" applyBorder="1"/>
    <xf numFmtId="164" fontId="0" fillId="0" borderId="23" xfId="0" applyBorder="1"/>
    <xf numFmtId="4" fontId="0" fillId="0" borderId="0" xfId="0" applyNumberFormat="1"/>
    <xf numFmtId="164" fontId="1" fillId="0" borderId="25" xfId="0" applyFont="1" applyBorder="1"/>
    <xf numFmtId="164" fontId="0" fillId="0" borderId="25" xfId="0" applyBorder="1"/>
    <xf numFmtId="164" fontId="0" fillId="0" borderId="12" xfId="0" applyBorder="1"/>
    <xf numFmtId="14" fontId="1" fillId="0" borderId="12" xfId="0" quotePrefix="1" applyNumberFormat="1" applyFont="1" applyBorder="1" applyAlignment="1">
      <alignment horizontal="center"/>
    </xf>
    <xf numFmtId="164" fontId="1" fillId="0" borderId="27" xfId="0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14" xfId="0" applyNumberFormat="1" applyFont="1" applyBorder="1" applyAlignment="1">
      <alignment horizontal="center"/>
    </xf>
    <xf numFmtId="4" fontId="0" fillId="0" borderId="31" xfId="0" applyNumberFormat="1" applyBorder="1" applyProtection="1">
      <protection locked="0"/>
    </xf>
    <xf numFmtId="4" fontId="0" fillId="0" borderId="32" xfId="0" applyNumberFormat="1" applyBorder="1" applyProtection="1">
      <protection locked="0"/>
    </xf>
    <xf numFmtId="4" fontId="0" fillId="0" borderId="17" xfId="0" applyNumberFormat="1" applyBorder="1" applyProtection="1">
      <protection locked="0"/>
    </xf>
    <xf numFmtId="4" fontId="0" fillId="0" borderId="28" xfId="0" applyNumberFormat="1" applyBorder="1" applyAlignment="1">
      <alignment horizontal="left"/>
    </xf>
    <xf numFmtId="164" fontId="1" fillId="0" borderId="27" xfId="0" applyFont="1" applyBorder="1"/>
    <xf numFmtId="164" fontId="1" fillId="0" borderId="14" xfId="0" applyFont="1" applyBorder="1"/>
    <xf numFmtId="2" fontId="1" fillId="0" borderId="14" xfId="0" applyNumberFormat="1" applyFont="1" applyBorder="1"/>
    <xf numFmtId="4" fontId="0" fillId="0" borderId="9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164" fontId="0" fillId="0" borderId="14" xfId="0" applyBorder="1"/>
    <xf numFmtId="2" fontId="1" fillId="0" borderId="27" xfId="0" applyNumberFormat="1" applyFont="1" applyBorder="1" applyAlignment="1">
      <alignment horizontal="center"/>
    </xf>
    <xf numFmtId="4" fontId="0" fillId="0" borderId="9" xfId="0" applyNumberFormat="1" applyBorder="1" applyAlignment="1">
      <alignment horizontal="left"/>
    </xf>
    <xf numFmtId="4" fontId="1" fillId="0" borderId="27" xfId="0" applyNumberFormat="1" applyFont="1" applyBorder="1" applyAlignment="1">
      <alignment horizontal="center"/>
    </xf>
    <xf numFmtId="166" fontId="1" fillId="0" borderId="14" xfId="0" applyNumberFormat="1" applyFont="1" applyBorder="1" applyAlignment="1">
      <alignment horizontal="center"/>
    </xf>
    <xf numFmtId="4" fontId="1" fillId="0" borderId="23" xfId="0" applyNumberFormat="1" applyFont="1" applyBorder="1"/>
    <xf numFmtId="4" fontId="0" fillId="0" borderId="33" xfId="0" applyNumberFormat="1" applyBorder="1" applyProtection="1">
      <protection locked="0"/>
    </xf>
    <xf numFmtId="4" fontId="0" fillId="0" borderId="34" xfId="0" applyNumberFormat="1" applyBorder="1" applyProtection="1">
      <protection locked="0"/>
    </xf>
    <xf numFmtId="4" fontId="0" fillId="0" borderId="35" xfId="0" applyNumberFormat="1" applyBorder="1" applyProtection="1">
      <protection locked="0"/>
    </xf>
    <xf numFmtId="4" fontId="1" fillId="0" borderId="13" xfId="0" quotePrefix="1" applyNumberFormat="1" applyFont="1" applyBorder="1" applyAlignment="1">
      <alignment horizontal="center"/>
    </xf>
    <xf numFmtId="4" fontId="0" fillId="0" borderId="36" xfId="0" applyNumberFormat="1" applyBorder="1" applyProtection="1">
      <protection locked="0"/>
    </xf>
    <xf numFmtId="4" fontId="1" fillId="0" borderId="37" xfId="0" applyNumberFormat="1" applyFont="1" applyBorder="1" applyAlignment="1">
      <alignment horizontal="center"/>
    </xf>
    <xf numFmtId="4" fontId="1" fillId="0" borderId="38" xfId="0" applyNumberFormat="1" applyFont="1" applyBorder="1" applyAlignment="1">
      <alignment horizontal="center"/>
    </xf>
    <xf numFmtId="4" fontId="1" fillId="0" borderId="39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4" fontId="0" fillId="0" borderId="40" xfId="0" applyNumberFormat="1" applyBorder="1"/>
    <xf numFmtId="166" fontId="1" fillId="0" borderId="13" xfId="0" applyNumberFormat="1" applyFont="1" applyBorder="1" applyAlignment="1">
      <alignment horizontal="center"/>
    </xf>
    <xf numFmtId="4" fontId="0" fillId="0" borderId="11" xfId="0" applyNumberFormat="1" applyBorder="1"/>
    <xf numFmtId="166" fontId="0" fillId="0" borderId="13" xfId="0" applyNumberFormat="1" applyBorder="1"/>
    <xf numFmtId="39" fontId="1" fillId="0" borderId="37" xfId="0" applyNumberFormat="1" applyFont="1" applyBorder="1" applyAlignment="1">
      <alignment horizontal="center"/>
    </xf>
    <xf numFmtId="39" fontId="1" fillId="0" borderId="38" xfId="0" quotePrefix="1" applyNumberFormat="1" applyFont="1" applyBorder="1" applyAlignment="1">
      <alignment horizontal="center"/>
    </xf>
    <xf numFmtId="39" fontId="1" fillId="0" borderId="38" xfId="0" applyNumberFormat="1" applyFont="1" applyBorder="1" applyAlignment="1">
      <alignment horizontal="center"/>
    </xf>
    <xf numFmtId="4" fontId="0" fillId="0" borderId="41" xfId="0" applyNumberFormat="1" applyBorder="1"/>
    <xf numFmtId="4" fontId="0" fillId="0" borderId="37" xfId="0" applyNumberFormat="1" applyBorder="1"/>
    <xf numFmtId="4" fontId="0" fillId="0" borderId="35" xfId="0" applyNumberFormat="1" applyBorder="1"/>
    <xf numFmtId="4" fontId="1" fillId="0" borderId="35" xfId="0" applyNumberFormat="1" applyFont="1" applyBorder="1" applyAlignment="1">
      <alignment horizontal="center"/>
    </xf>
    <xf numFmtId="14" fontId="0" fillId="0" borderId="36" xfId="0" applyNumberFormat="1" applyBorder="1" applyProtection="1">
      <protection locked="0"/>
    </xf>
    <xf numFmtId="14" fontId="0" fillId="0" borderId="35" xfId="0" applyNumberFormat="1" applyBorder="1" applyProtection="1">
      <protection locked="0"/>
    </xf>
    <xf numFmtId="39" fontId="0" fillId="0" borderId="37" xfId="0" applyNumberFormat="1" applyBorder="1" applyAlignment="1">
      <alignment horizontal="center"/>
    </xf>
    <xf numFmtId="39" fontId="0" fillId="0" borderId="36" xfId="0" applyNumberFormat="1" applyBorder="1" applyAlignment="1">
      <alignment horizontal="centerContinuous"/>
    </xf>
    <xf numFmtId="39" fontId="0" fillId="0" borderId="39" xfId="0" applyNumberFormat="1" applyBorder="1" applyAlignment="1">
      <alignment horizontal="center"/>
    </xf>
    <xf numFmtId="39" fontId="0" fillId="0" borderId="42" xfId="0" applyNumberFormat="1" applyBorder="1" applyAlignment="1">
      <alignment horizontal="center"/>
    </xf>
    <xf numFmtId="4" fontId="0" fillId="0" borderId="42" xfId="0" applyNumberFormat="1" applyBorder="1" applyProtection="1">
      <protection locked="0"/>
    </xf>
    <xf numFmtId="39" fontId="0" fillId="0" borderId="36" xfId="0" applyNumberFormat="1" applyBorder="1" applyAlignment="1">
      <alignment horizontal="center"/>
    </xf>
    <xf numFmtId="4" fontId="0" fillId="0" borderId="43" xfId="0" applyNumberFormat="1" applyBorder="1"/>
    <xf numFmtId="4" fontId="0" fillId="0" borderId="36" xfId="0" applyNumberFormat="1" applyBorder="1"/>
    <xf numFmtId="164" fontId="0" fillId="0" borderId="39" xfId="0" applyBorder="1" applyAlignment="1">
      <alignment horizontal="center"/>
    </xf>
    <xf numFmtId="4" fontId="0" fillId="0" borderId="16" xfId="0" applyNumberFormat="1" applyBorder="1"/>
    <xf numFmtId="164" fontId="0" fillId="0" borderId="42" xfId="0" applyBorder="1" applyAlignment="1">
      <alignment horizontal="center"/>
    </xf>
    <xf numFmtId="164" fontId="0" fillId="0" borderId="0" xfId="0" quotePrefix="1" applyAlignment="1">
      <alignment horizontal="center"/>
    </xf>
    <xf numFmtId="164" fontId="1" fillId="0" borderId="27" xfId="0" applyFont="1" applyBorder="1" applyAlignment="1">
      <alignment horizontal="centerContinuous"/>
    </xf>
    <xf numFmtId="164" fontId="0" fillId="0" borderId="44" xfId="0" applyBorder="1"/>
    <xf numFmtId="164" fontId="9" fillId="0" borderId="0" xfId="0" applyFont="1" applyProtection="1">
      <protection locked="0"/>
    </xf>
    <xf numFmtId="37" fontId="9" fillId="0" borderId="24" xfId="0" applyNumberFormat="1" applyFont="1" applyBorder="1"/>
    <xf numFmtId="164" fontId="9" fillId="0" borderId="23" xfId="0" applyFont="1" applyBorder="1" applyProtection="1">
      <protection locked="0"/>
    </xf>
    <xf numFmtId="37" fontId="9" fillId="0" borderId="0" xfId="0" applyNumberFormat="1" applyFont="1" applyProtection="1">
      <protection locked="0"/>
    </xf>
    <xf numFmtId="1" fontId="1" fillId="0" borderId="0" xfId="0" applyNumberFormat="1" applyFont="1" applyAlignment="1">
      <alignment horizontal="center"/>
    </xf>
    <xf numFmtId="37" fontId="0" fillId="0" borderId="24" xfId="0" applyNumberFormat="1" applyBorder="1"/>
    <xf numFmtId="14" fontId="1" fillId="0" borderId="13" xfId="0" applyNumberFormat="1" applyFont="1" applyBorder="1" applyAlignment="1">
      <alignment horizontal="center"/>
    </xf>
    <xf numFmtId="164" fontId="0" fillId="0" borderId="27" xfId="0" applyBorder="1" applyAlignment="1">
      <alignment horizontal="centerContinuous"/>
    </xf>
    <xf numFmtId="167" fontId="0" fillId="0" borderId="23" xfId="0" applyNumberFormat="1" applyBorder="1" applyAlignment="1" applyProtection="1">
      <alignment horizontal="center"/>
      <protection locked="0"/>
    </xf>
    <xf numFmtId="164" fontId="0" fillId="0" borderId="1" xfId="0" applyBorder="1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164" fontId="3" fillId="0" borderId="0" xfId="0" applyFont="1" applyAlignment="1">
      <alignment horizontal="center"/>
    </xf>
    <xf numFmtId="164" fontId="0" fillId="0" borderId="0" xfId="0" applyAlignment="1">
      <alignment horizontal="center"/>
    </xf>
    <xf numFmtId="164" fontId="0" fillId="0" borderId="1" xfId="0" applyBorder="1" applyAlignment="1" applyProtection="1">
      <alignment horizontal="left"/>
      <protection locked="0"/>
    </xf>
    <xf numFmtId="164" fontId="0" fillId="0" borderId="0" xfId="0"/>
    <xf numFmtId="164" fontId="0" fillId="0" borderId="0" xfId="0" applyAlignment="1">
      <alignment horizontal="left"/>
    </xf>
    <xf numFmtId="164" fontId="1" fillId="0" borderId="0" xfId="0" applyFont="1" applyAlignment="1">
      <alignment horizontal="left"/>
    </xf>
    <xf numFmtId="164" fontId="9" fillId="0" borderId="0" xfId="0" applyFont="1"/>
    <xf numFmtId="164" fontId="1" fillId="0" borderId="0" xfId="0" applyFont="1" applyAlignment="1">
      <alignment horizontal="center"/>
    </xf>
    <xf numFmtId="165" fontId="1" fillId="0" borderId="0" xfId="0" quotePrefix="1" applyNumberFormat="1" applyFont="1" applyAlignment="1">
      <alignment horizontal="center"/>
    </xf>
    <xf numFmtId="164" fontId="9" fillId="0" borderId="0" xfId="0" applyFont="1" applyProtection="1">
      <protection locked="0"/>
    </xf>
    <xf numFmtId="37" fontId="9" fillId="0" borderId="29" xfId="0" applyNumberFormat="1" applyFont="1" applyBorder="1" applyProtection="1">
      <protection locked="0"/>
    </xf>
    <xf numFmtId="37" fontId="9" fillId="0" borderId="1" xfId="0" applyNumberFormat="1" applyFont="1" applyBorder="1" applyProtection="1">
      <protection locked="0"/>
    </xf>
    <xf numFmtId="37" fontId="1" fillId="0" borderId="0" xfId="0" applyNumberFormat="1" applyFont="1" applyAlignment="1">
      <alignment horizontal="center"/>
    </xf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9" fillId="0" borderId="1" xfId="0" applyFont="1" applyBorder="1" applyProtection="1">
      <protection locked="0"/>
    </xf>
    <xf numFmtId="164" fontId="9" fillId="0" borderId="29" xfId="0" applyFont="1" applyBorder="1" applyProtection="1">
      <protection locked="0"/>
    </xf>
    <xf numFmtId="164" fontId="1" fillId="0" borderId="1" xfId="0" applyFont="1" applyBorder="1" applyProtection="1">
      <protection locked="0"/>
    </xf>
    <xf numFmtId="164" fontId="0" fillId="0" borderId="45" xfId="0" applyBorder="1"/>
    <xf numFmtId="164" fontId="0" fillId="0" borderId="1" xfId="0" applyBorder="1"/>
    <xf numFmtId="164" fontId="0" fillId="0" borderId="10" xfId="0" applyBorder="1"/>
    <xf numFmtId="164" fontId="0" fillId="0" borderId="9" xfId="0" applyBorder="1"/>
    <xf numFmtId="4" fontId="0" fillId="0" borderId="9" xfId="0" applyNumberFormat="1" applyBorder="1"/>
    <xf numFmtId="4" fontId="0" fillId="0" borderId="1" xfId="0" applyNumberFormat="1" applyBorder="1"/>
    <xf numFmtId="4" fontId="0" fillId="0" borderId="10" xfId="0" applyNumberFormat="1" applyBorder="1"/>
    <xf numFmtId="164" fontId="18" fillId="0" borderId="5" xfId="0" applyFont="1" applyBorder="1" applyAlignment="1">
      <alignment horizontal="left"/>
    </xf>
    <xf numFmtId="164" fontId="0" fillId="0" borderId="5" xfId="0" applyBorder="1" applyAlignment="1">
      <alignment horizontal="left"/>
    </xf>
    <xf numFmtId="164" fontId="0" fillId="0" borderId="14" xfId="0" applyBorder="1" applyAlignment="1">
      <alignment horizontal="left"/>
    </xf>
    <xf numFmtId="164" fontId="0" fillId="0" borderId="23" xfId="0" applyBorder="1"/>
    <xf numFmtId="164" fontId="0" fillId="0" borderId="12" xfId="0" applyBorder="1" applyAlignment="1">
      <alignment horizontal="left"/>
    </xf>
    <xf numFmtId="164" fontId="0" fillId="0" borderId="25" xfId="0" applyBorder="1"/>
    <xf numFmtId="164" fontId="0" fillId="0" borderId="46" xfId="0" applyBorder="1"/>
    <xf numFmtId="164" fontId="0" fillId="0" borderId="2" xfId="0" applyBorder="1" applyAlignment="1">
      <alignment horizontal="left"/>
    </xf>
    <xf numFmtId="164" fontId="0" fillId="0" borderId="3" xfId="0" applyBorder="1"/>
    <xf numFmtId="164" fontId="0" fillId="0" borderId="2" xfId="0" applyBorder="1"/>
    <xf numFmtId="164" fontId="0" fillId="0" borderId="2" xfId="0" applyBorder="1" applyAlignment="1">
      <alignment horizontal="center"/>
    </xf>
    <xf numFmtId="164" fontId="1" fillId="0" borderId="0" xfId="0" applyFont="1" applyAlignment="1">
      <alignment horizontal="center" vertical="center"/>
    </xf>
    <xf numFmtId="164" fontId="0" fillId="0" borderId="0" xfId="0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 wrapText="1"/>
    </xf>
    <xf numFmtId="4" fontId="0" fillId="0" borderId="47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5" xfId="0" applyNumberFormat="1" applyBorder="1"/>
    <xf numFmtId="39" fontId="0" fillId="0" borderId="2" xfId="0" quotePrefix="1" applyNumberFormat="1" applyBorder="1" applyAlignment="1">
      <alignment horizontal="right"/>
    </xf>
    <xf numFmtId="164" fontId="0" fillId="0" borderId="0" xfId="0" applyAlignment="1">
      <alignment horizontal="right"/>
    </xf>
    <xf numFmtId="164" fontId="0" fillId="0" borderId="9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10" xfId="0" applyBorder="1" applyAlignment="1">
      <alignment horizontal="left"/>
    </xf>
    <xf numFmtId="4" fontId="1" fillId="0" borderId="22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164" fontId="0" fillId="0" borderId="22" xfId="0" applyBorder="1"/>
    <xf numFmtId="164" fontId="0" fillId="0" borderId="5" xfId="0" applyBorder="1"/>
    <xf numFmtId="164" fontId="0" fillId="0" borderId="6" xfId="0" applyBorder="1"/>
    <xf numFmtId="4" fontId="0" fillId="0" borderId="2" xfId="0" applyNumberFormat="1" applyBorder="1"/>
    <xf numFmtId="4" fontId="0" fillId="0" borderId="0" xfId="0" applyNumberFormat="1"/>
    <xf numFmtId="4" fontId="0" fillId="0" borderId="3" xfId="0" applyNumberFormat="1" applyBorder="1"/>
    <xf numFmtId="4" fontId="1" fillId="0" borderId="9" xfId="0" applyNumberFormat="1" applyFon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164" fontId="0" fillId="0" borderId="3" xfId="0" applyBorder="1" applyAlignment="1">
      <alignment horizontal="left"/>
    </xf>
    <xf numFmtId="4" fontId="1" fillId="0" borderId="2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48" xfId="0" applyNumberFormat="1" applyBorder="1"/>
    <xf numFmtId="4" fontId="0" fillId="0" borderId="25" xfId="0" applyNumberFormat="1" applyBorder="1"/>
    <xf numFmtId="4" fontId="0" fillId="0" borderId="46" xfId="0" applyNumberFormat="1" applyBorder="1"/>
    <xf numFmtId="164" fontId="0" fillId="0" borderId="29" xfId="0" applyBorder="1"/>
    <xf numFmtId="164" fontId="0" fillId="0" borderId="44" xfId="0" applyBorder="1"/>
    <xf numFmtId="164" fontId="0" fillId="0" borderId="49" xfId="0" applyBorder="1"/>
    <xf numFmtId="164" fontId="1" fillId="0" borderId="14" xfId="0" applyFont="1" applyBorder="1" applyAlignment="1">
      <alignment horizontal="center"/>
    </xf>
    <xf numFmtId="164" fontId="0" fillId="0" borderId="23" xfId="0" applyBorder="1" applyAlignment="1">
      <alignment horizontal="center"/>
    </xf>
    <xf numFmtId="164" fontId="0" fillId="0" borderId="51" xfId="0" applyBorder="1" applyAlignment="1">
      <alignment horizontal="center"/>
    </xf>
    <xf numFmtId="164" fontId="0" fillId="0" borderId="12" xfId="0" applyBorder="1" applyAlignment="1">
      <alignment horizontal="center"/>
    </xf>
    <xf numFmtId="164" fontId="0" fillId="0" borderId="25" xfId="0" applyBorder="1" applyAlignment="1">
      <alignment horizontal="center"/>
    </xf>
    <xf numFmtId="164" fontId="0" fillId="0" borderId="50" xfId="0" applyBorder="1" applyAlignment="1">
      <alignment horizontal="center"/>
    </xf>
    <xf numFmtId="164" fontId="1" fillId="0" borderId="48" xfId="0" applyFont="1" applyBorder="1"/>
    <xf numFmtId="164" fontId="0" fillId="0" borderId="27" xfId="0" applyBorder="1"/>
    <xf numFmtId="164" fontId="0" fillId="0" borderId="48" xfId="0" applyBorder="1"/>
    <xf numFmtId="164" fontId="1" fillId="0" borderId="2" xfId="0" applyFont="1" applyBorder="1" applyAlignment="1">
      <alignment horizontal="center"/>
    </xf>
    <xf numFmtId="164" fontId="0" fillId="0" borderId="3" xfId="0" applyBorder="1" applyAlignment="1">
      <alignment horizontal="center"/>
    </xf>
    <xf numFmtId="4" fontId="1" fillId="0" borderId="2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164" fontId="0" fillId="0" borderId="14" xfId="0" applyBorder="1"/>
    <xf numFmtId="164" fontId="0" fillId="0" borderId="51" xfId="0" applyBorder="1"/>
    <xf numFmtId="166" fontId="1" fillId="0" borderId="27" xfId="0" applyNumberFormat="1" applyFont="1" applyBorder="1" applyAlignment="1">
      <alignment horizontal="right"/>
    </xf>
    <xf numFmtId="166" fontId="0" fillId="0" borderId="0" xfId="0" applyNumberFormat="1" applyAlignment="1">
      <alignment horizontal="right"/>
    </xf>
    <xf numFmtId="4" fontId="0" fillId="0" borderId="29" xfId="0" applyNumberFormat="1" applyBorder="1" applyProtection="1">
      <protection locked="0"/>
    </xf>
    <xf numFmtId="4" fontId="1" fillId="0" borderId="0" xfId="0" applyNumberFormat="1" applyFont="1" applyAlignment="1">
      <alignment horizontal="right"/>
    </xf>
    <xf numFmtId="166" fontId="0" fillId="0" borderId="12" xfId="0" applyNumberFormat="1" applyBorder="1"/>
    <xf numFmtId="166" fontId="0" fillId="0" borderId="25" xfId="0" applyNumberFormat="1" applyBorder="1"/>
    <xf numFmtId="166" fontId="0" fillId="0" borderId="46" xfId="0" applyNumberFormat="1" applyBorder="1"/>
    <xf numFmtId="39" fontId="1" fillId="0" borderId="2" xfId="0" applyNumberFormat="1" applyFont="1" applyBorder="1" applyAlignment="1">
      <alignment horizontal="right"/>
    </xf>
    <xf numFmtId="164" fontId="1" fillId="0" borderId="9" xfId="0" applyFont="1" applyBorder="1" applyAlignment="1">
      <alignment horizontal="center"/>
    </xf>
    <xf numFmtId="164" fontId="1" fillId="0" borderId="1" xfId="0" applyFont="1" applyBorder="1" applyAlignment="1">
      <alignment horizontal="center"/>
    </xf>
    <xf numFmtId="164" fontId="1" fillId="0" borderId="10" xfId="0" applyFont="1" applyBorder="1" applyAlignment="1">
      <alignment horizontal="center"/>
    </xf>
    <xf numFmtId="4" fontId="0" fillId="0" borderId="22" xfId="0" applyNumberFormat="1" applyBorder="1"/>
    <xf numFmtId="4" fontId="0" fillId="0" borderId="6" xfId="0" applyNumberFormat="1" applyBorder="1"/>
    <xf numFmtId="4" fontId="0" fillId="0" borderId="1" xfId="0" applyNumberFormat="1" applyBorder="1" applyProtection="1">
      <protection locked="0"/>
    </xf>
    <xf numFmtId="164" fontId="5" fillId="0" borderId="0" xfId="0" applyFont="1" applyAlignment="1">
      <alignment horizontal="left"/>
    </xf>
    <xf numFmtId="164" fontId="0" fillId="0" borderId="0" xfId="0" applyProtection="1">
      <protection locked="0"/>
    </xf>
    <xf numFmtId="164" fontId="5" fillId="0" borderId="0" xfId="0" applyFont="1" applyAlignment="1">
      <alignment horizontal="center"/>
    </xf>
    <xf numFmtId="164" fontId="0" fillId="0" borderId="0" xfId="0" applyAlignment="1" applyProtection="1">
      <alignment horizontal="left"/>
      <protection locked="0"/>
    </xf>
    <xf numFmtId="164" fontId="18" fillId="0" borderId="0" xfId="0" quotePrefix="1" applyFont="1" applyAlignment="1">
      <alignment horizontal="left"/>
    </xf>
    <xf numFmtId="164" fontId="0" fillId="0" borderId="52" xfId="0" applyBorder="1" applyAlignment="1">
      <alignment horizontal="left"/>
    </xf>
    <xf numFmtId="164" fontId="0" fillId="0" borderId="52" xfId="0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4:K93"/>
  <sheetViews>
    <sheetView showGridLines="0" topLeftCell="A4" zoomScale="75" workbookViewId="0">
      <selection activeCell="A27" sqref="A27"/>
    </sheetView>
  </sheetViews>
  <sheetFormatPr defaultColWidth="9.77734375" defaultRowHeight="15.75"/>
  <cols>
    <col min="1" max="2" width="4.77734375" customWidth="1"/>
    <col min="3" max="3" width="10.77734375" customWidth="1"/>
    <col min="4" max="4" width="2.77734375" customWidth="1"/>
    <col min="5" max="5" width="4.77734375" customWidth="1"/>
    <col min="6" max="6" width="7.77734375" customWidth="1"/>
    <col min="7" max="7" width="11" customWidth="1"/>
    <col min="8" max="8" width="11.88671875" customWidth="1"/>
    <col min="9" max="9" width="7.77734375" customWidth="1"/>
    <col min="10" max="10" width="18.21875" customWidth="1"/>
  </cols>
  <sheetData>
    <row r="4" spans="1:10" ht="24.75">
      <c r="A4" s="5" t="s">
        <v>0</v>
      </c>
      <c r="B4" s="3"/>
      <c r="C4" s="3"/>
      <c r="D4" s="3"/>
      <c r="E4" s="3"/>
      <c r="F4" s="3"/>
      <c r="G4" s="3"/>
      <c r="H4" s="3"/>
      <c r="I4" s="3"/>
      <c r="J4" s="3"/>
    </row>
    <row r="6" spans="1:10" ht="24.75">
      <c r="A6" s="5" t="s">
        <v>984</v>
      </c>
      <c r="B6" s="3"/>
      <c r="C6" s="3"/>
      <c r="D6" s="3"/>
      <c r="E6" s="3"/>
      <c r="F6" s="3"/>
      <c r="G6" s="3"/>
      <c r="H6" s="3"/>
      <c r="I6" s="3"/>
      <c r="J6" s="3"/>
    </row>
    <row r="7" spans="1:10">
      <c r="A7" s="4"/>
    </row>
    <row r="8" spans="1:10">
      <c r="A8" s="4"/>
    </row>
    <row r="9" spans="1:10" ht="23.25">
      <c r="A9" s="156" t="s">
        <v>985</v>
      </c>
      <c r="B9" s="3"/>
      <c r="C9" s="3"/>
      <c r="D9" s="3"/>
      <c r="E9" s="3"/>
      <c r="F9" s="3"/>
      <c r="G9" s="3"/>
      <c r="H9" s="3"/>
      <c r="I9" s="3"/>
      <c r="J9" s="3"/>
    </row>
    <row r="14" spans="1:10">
      <c r="A14" s="6" t="s">
        <v>1</v>
      </c>
      <c r="D14" s="234"/>
      <c r="E14" s="234"/>
      <c r="F14" s="234"/>
      <c r="G14" s="234"/>
      <c r="H14" s="234"/>
      <c r="I14" s="234"/>
      <c r="J14" s="157" t="s">
        <v>2</v>
      </c>
    </row>
    <row r="15" spans="1:10">
      <c r="B15" s="2" t="s">
        <v>3</v>
      </c>
    </row>
    <row r="16" spans="1:10">
      <c r="A16" s="6" t="s">
        <v>4</v>
      </c>
      <c r="D16" s="234"/>
      <c r="E16" s="234"/>
      <c r="F16" s="234"/>
      <c r="G16" s="234"/>
      <c r="H16" s="234"/>
      <c r="I16" s="234"/>
      <c r="J16" s="234"/>
    </row>
    <row r="17" spans="1:10">
      <c r="B17" s="2" t="s">
        <v>3</v>
      </c>
      <c r="I17" s="2" t="s">
        <v>3</v>
      </c>
    </row>
    <row r="18" spans="1:10">
      <c r="A18" s="6" t="s">
        <v>5</v>
      </c>
      <c r="D18" s="235"/>
      <c r="E18" s="235"/>
      <c r="F18" s="235"/>
      <c r="G18" s="235"/>
      <c r="H18" s="235"/>
      <c r="I18" s="6" t="s">
        <v>6</v>
      </c>
      <c r="J18" s="154"/>
    </row>
    <row r="19" spans="1:10">
      <c r="B19" s="2" t="s">
        <v>3</v>
      </c>
      <c r="C19" s="2" t="s">
        <v>3</v>
      </c>
      <c r="H19" s="2" t="s">
        <v>3</v>
      </c>
    </row>
    <row r="20" spans="1:10">
      <c r="A20" s="4"/>
      <c r="B20" s="4" t="s">
        <v>986</v>
      </c>
      <c r="C20" s="4"/>
      <c r="D20" s="4"/>
      <c r="E20" s="4"/>
      <c r="F20" s="4"/>
      <c r="G20" s="4"/>
    </row>
    <row r="22" spans="1:10" ht="19.5">
      <c r="A22" s="236" t="s">
        <v>928</v>
      </c>
      <c r="B22" s="237"/>
      <c r="C22" s="237"/>
      <c r="D22" s="237"/>
      <c r="E22" s="237"/>
      <c r="F22" s="237"/>
      <c r="G22" s="237"/>
      <c r="H22" s="237"/>
      <c r="I22" s="237"/>
      <c r="J22" s="237"/>
    </row>
    <row r="25" spans="1:10">
      <c r="A25" s="6" t="s">
        <v>987</v>
      </c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11"/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B27" s="2" t="s">
        <v>3</v>
      </c>
    </row>
    <row r="29" spans="1:10">
      <c r="A29" s="6" t="s">
        <v>7</v>
      </c>
      <c r="D29" s="238"/>
      <c r="E29" s="238"/>
      <c r="F29" s="238"/>
      <c r="G29" s="238"/>
      <c r="H29" s="238"/>
      <c r="I29" s="238"/>
      <c r="J29" s="155"/>
    </row>
    <row r="30" spans="1:10">
      <c r="D30" s="2" t="s">
        <v>8</v>
      </c>
      <c r="J30" s="2" t="s">
        <v>9</v>
      </c>
    </row>
    <row r="31" spans="1:10">
      <c r="B31" s="2" t="s">
        <v>3</v>
      </c>
    </row>
    <row r="32" spans="1:10">
      <c r="C32" s="2" t="s">
        <v>3</v>
      </c>
    </row>
    <row r="34" spans="1:11">
      <c r="A34" s="6" t="s">
        <v>10</v>
      </c>
      <c r="D34" s="238"/>
      <c r="E34" s="238"/>
      <c r="F34" s="238"/>
      <c r="G34" s="238"/>
      <c r="H34" s="238"/>
      <c r="I34" s="238"/>
      <c r="J34" s="155"/>
    </row>
    <row r="35" spans="1:11">
      <c r="D35" s="2" t="s">
        <v>11</v>
      </c>
      <c r="J35" s="2" t="s">
        <v>9</v>
      </c>
    </row>
    <row r="36" spans="1:11">
      <c r="B36" s="2" t="s">
        <v>3</v>
      </c>
    </row>
    <row r="37" spans="1:11">
      <c r="C37" s="2" t="s">
        <v>3</v>
      </c>
    </row>
    <row r="39" spans="1:11">
      <c r="A39" s="6" t="s">
        <v>964</v>
      </c>
      <c r="I39" s="234"/>
      <c r="J39" s="234"/>
    </row>
    <row r="41" spans="1:11">
      <c r="B41" s="2" t="s">
        <v>3</v>
      </c>
      <c r="H41" s="6" t="s">
        <v>965</v>
      </c>
      <c r="I41" s="234"/>
      <c r="J41" s="234"/>
    </row>
    <row r="43" spans="1:11">
      <c r="F43" s="2" t="s">
        <v>3</v>
      </c>
      <c r="H43" s="124" t="s">
        <v>929</v>
      </c>
      <c r="I43" s="233"/>
      <c r="J43" s="233"/>
      <c r="K43" s="4"/>
    </row>
    <row r="45" spans="1:11">
      <c r="A45" s="2"/>
      <c r="D45" s="2" t="s">
        <v>3</v>
      </c>
      <c r="E45" s="2" t="s">
        <v>3</v>
      </c>
      <c r="G45" s="6" t="s">
        <v>966</v>
      </c>
      <c r="I45" s="233"/>
      <c r="J45" s="233"/>
    </row>
    <row r="50" spans="1:10" ht="19.5">
      <c r="A50" s="9" t="s">
        <v>12</v>
      </c>
      <c r="B50" s="3"/>
      <c r="C50" s="3"/>
      <c r="D50" s="3"/>
      <c r="E50" s="3"/>
      <c r="F50" s="3"/>
      <c r="G50" s="3"/>
      <c r="H50" s="3"/>
      <c r="I50" s="3"/>
      <c r="J50" s="3"/>
    </row>
    <row r="51" spans="1:10" ht="19.5">
      <c r="A51" s="9" t="s">
        <v>13</v>
      </c>
      <c r="B51" s="3"/>
      <c r="C51" s="3"/>
      <c r="D51" s="3"/>
      <c r="E51" s="3"/>
      <c r="F51" s="3"/>
      <c r="G51" s="3"/>
      <c r="H51" s="3"/>
      <c r="I51" s="3"/>
      <c r="J51" s="3"/>
    </row>
    <row r="55" spans="1:10">
      <c r="J55" s="10" t="s">
        <v>14</v>
      </c>
    </row>
    <row r="57" spans="1:10">
      <c r="B57" s="2" t="s">
        <v>15</v>
      </c>
      <c r="J57" s="1" t="s">
        <v>16</v>
      </c>
    </row>
    <row r="59" spans="1:10">
      <c r="B59" s="2" t="s">
        <v>17</v>
      </c>
      <c r="J59" s="45">
        <v>3</v>
      </c>
    </row>
    <row r="61" spans="1:10">
      <c r="B61" s="2" t="s">
        <v>18</v>
      </c>
    </row>
    <row r="63" spans="1:10">
      <c r="B63" s="2" t="s">
        <v>19</v>
      </c>
      <c r="J63" s="2" t="s">
        <v>948</v>
      </c>
    </row>
    <row r="64" spans="1:10">
      <c r="B64" s="2" t="s">
        <v>20</v>
      </c>
      <c r="J64" s="2" t="s">
        <v>21</v>
      </c>
    </row>
    <row r="65" spans="2:10">
      <c r="B65" s="2" t="s">
        <v>22</v>
      </c>
      <c r="J65" s="2" t="s">
        <v>949</v>
      </c>
    </row>
    <row r="66" spans="2:10">
      <c r="B66" s="2" t="s">
        <v>23</v>
      </c>
      <c r="J66" s="2" t="s">
        <v>24</v>
      </c>
    </row>
    <row r="67" spans="2:10">
      <c r="B67" s="2" t="s">
        <v>924</v>
      </c>
      <c r="J67" s="2" t="s">
        <v>926</v>
      </c>
    </row>
    <row r="69" spans="2:10">
      <c r="B69" s="2" t="s">
        <v>25</v>
      </c>
    </row>
    <row r="71" spans="2:10">
      <c r="B71" s="2" t="s">
        <v>26</v>
      </c>
      <c r="C71" s="2" t="s">
        <v>27</v>
      </c>
      <c r="J71" s="1" t="s">
        <v>28</v>
      </c>
    </row>
    <row r="72" spans="2:10">
      <c r="B72" s="2" t="s">
        <v>29</v>
      </c>
      <c r="C72" s="2" t="s">
        <v>30</v>
      </c>
      <c r="J72" s="1" t="s">
        <v>28</v>
      </c>
    </row>
    <row r="73" spans="2:10">
      <c r="B73" s="2" t="s">
        <v>31</v>
      </c>
      <c r="C73" s="2" t="s">
        <v>32</v>
      </c>
      <c r="J73" s="1" t="s">
        <v>28</v>
      </c>
    </row>
    <row r="74" spans="2:10">
      <c r="B74" s="2" t="s">
        <v>33</v>
      </c>
      <c r="C74" s="2" t="s">
        <v>34</v>
      </c>
      <c r="J74" s="1" t="s">
        <v>35</v>
      </c>
    </row>
    <row r="75" spans="2:10">
      <c r="B75" s="2" t="s">
        <v>36</v>
      </c>
      <c r="C75" s="2" t="s">
        <v>37</v>
      </c>
      <c r="J75" s="1" t="s">
        <v>35</v>
      </c>
    </row>
    <row r="76" spans="2:10">
      <c r="B76" s="2" t="s">
        <v>38</v>
      </c>
      <c r="C76" s="2" t="s">
        <v>39</v>
      </c>
      <c r="J76" s="1" t="s">
        <v>35</v>
      </c>
    </row>
    <row r="77" spans="2:10">
      <c r="B77" s="2" t="s">
        <v>40</v>
      </c>
      <c r="C77" s="2" t="s">
        <v>41</v>
      </c>
      <c r="J77" s="1" t="s">
        <v>42</v>
      </c>
    </row>
    <row r="78" spans="2:10">
      <c r="B78" s="2" t="s">
        <v>43</v>
      </c>
      <c r="C78" s="2" t="s">
        <v>44</v>
      </c>
      <c r="J78" s="1" t="s">
        <v>42</v>
      </c>
    </row>
    <row r="79" spans="2:10">
      <c r="B79" s="2" t="s">
        <v>45</v>
      </c>
      <c r="C79" s="2" t="s">
        <v>46</v>
      </c>
      <c r="J79" s="1" t="s">
        <v>42</v>
      </c>
    </row>
    <row r="80" spans="2:10">
      <c r="B80" s="2" t="s">
        <v>47</v>
      </c>
      <c r="C80" s="2" t="s">
        <v>48</v>
      </c>
      <c r="J80" s="1" t="s">
        <v>49</v>
      </c>
    </row>
    <row r="81" spans="1:10">
      <c r="B81" s="2" t="s">
        <v>50</v>
      </c>
      <c r="C81" s="2" t="s">
        <v>51</v>
      </c>
      <c r="J81" s="1" t="s">
        <v>49</v>
      </c>
    </row>
    <row r="82" spans="1:10">
      <c r="B82" s="2" t="s">
        <v>52</v>
      </c>
      <c r="C82" s="2" t="s">
        <v>53</v>
      </c>
      <c r="J82" s="1" t="s">
        <v>54</v>
      </c>
    </row>
    <row r="84" spans="1:10">
      <c r="B84" s="2" t="s">
        <v>55</v>
      </c>
      <c r="J84" s="2" t="s">
        <v>56</v>
      </c>
    </row>
    <row r="86" spans="1:10">
      <c r="B86" s="2" t="s">
        <v>57</v>
      </c>
      <c r="J86" s="2" t="s">
        <v>947</v>
      </c>
    </row>
    <row r="93" spans="1:10">
      <c r="A93" s="2"/>
    </row>
  </sheetData>
  <sheetProtection selectLockedCells="1"/>
  <mergeCells count="10">
    <mergeCell ref="I45:J45"/>
    <mergeCell ref="D14:I14"/>
    <mergeCell ref="D16:J16"/>
    <mergeCell ref="D18:H18"/>
    <mergeCell ref="I43:J43"/>
    <mergeCell ref="A22:J22"/>
    <mergeCell ref="I39:J39"/>
    <mergeCell ref="I41:J41"/>
    <mergeCell ref="D29:I29"/>
    <mergeCell ref="D34:I34"/>
  </mergeCells>
  <phoneticPr fontId="0" type="noConversion"/>
  <printOptions gridLinesSet="0"/>
  <pageMargins left="0.25" right="0.25" top="0.5" bottom="0.3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157"/>
  <sheetViews>
    <sheetView tabSelected="1" zoomScale="75" workbookViewId="0"/>
  </sheetViews>
  <sheetFormatPr defaultRowHeight="15.75"/>
  <cols>
    <col min="1" max="1" width="2" customWidth="1"/>
    <col min="2" max="2" width="7.77734375" customWidth="1"/>
    <col min="3" max="3" width="27.109375" customWidth="1"/>
    <col min="4" max="4" width="10.77734375" customWidth="1"/>
    <col min="5" max="5" width="16.21875" customWidth="1"/>
    <col min="6" max="6" width="1.77734375" customWidth="1"/>
    <col min="7" max="7" width="15.44140625" customWidth="1"/>
    <col min="8" max="8" width="1.77734375" customWidth="1"/>
    <col min="9" max="9" width="18.109375" customWidth="1"/>
  </cols>
  <sheetData>
    <row r="2" spans="1:9" ht="19.5">
      <c r="A2" s="7" t="s">
        <v>58</v>
      </c>
      <c r="B2" s="7"/>
      <c r="C2" s="7"/>
      <c r="D2" s="7"/>
      <c r="E2" s="7"/>
      <c r="F2" s="7"/>
      <c r="G2" s="7"/>
      <c r="H2" s="12"/>
      <c r="I2" s="13"/>
    </row>
    <row r="3" spans="1:9" ht="19.5">
      <c r="A3" s="7" t="s">
        <v>988</v>
      </c>
      <c r="B3" s="7"/>
      <c r="C3" s="7"/>
      <c r="D3" s="7"/>
      <c r="E3" s="7"/>
      <c r="F3" s="7"/>
      <c r="G3" s="7"/>
      <c r="H3" s="12"/>
      <c r="I3" s="13"/>
    </row>
    <row r="4" spans="1:9">
      <c r="A4" s="239"/>
      <c r="B4" s="239"/>
      <c r="C4" s="239"/>
      <c r="D4" s="239"/>
      <c r="E4" s="239"/>
      <c r="F4" s="239"/>
      <c r="G4" s="239"/>
      <c r="H4" s="239"/>
      <c r="I4" s="127" t="s">
        <v>989</v>
      </c>
    </row>
    <row r="5" spans="1:9">
      <c r="A5" s="239"/>
      <c r="B5" s="239"/>
      <c r="C5" s="239"/>
      <c r="D5" s="239"/>
      <c r="E5" s="239"/>
      <c r="F5" s="239"/>
      <c r="G5" s="239"/>
      <c r="H5" s="239"/>
      <c r="I5" s="15" t="s">
        <v>59</v>
      </c>
    </row>
    <row r="6" spans="1:9">
      <c r="A6" s="239"/>
      <c r="B6" s="239"/>
      <c r="C6" s="239"/>
      <c r="D6" s="239"/>
      <c r="E6" s="126">
        <v>45838</v>
      </c>
      <c r="F6" s="17"/>
      <c r="G6" s="126">
        <v>45473</v>
      </c>
      <c r="H6" s="17"/>
      <c r="I6" s="72" t="s">
        <v>982</v>
      </c>
    </row>
    <row r="7" spans="1:9">
      <c r="A7" s="239"/>
      <c r="B7" s="239"/>
      <c r="C7" s="241" t="s">
        <v>60</v>
      </c>
      <c r="D7" s="240"/>
      <c r="E7" s="240"/>
      <c r="F7" s="240"/>
      <c r="G7" s="240"/>
      <c r="H7" s="240"/>
      <c r="I7" s="240"/>
    </row>
    <row r="8" spans="1:9">
      <c r="B8" s="6" t="s">
        <v>61</v>
      </c>
      <c r="C8" s="239"/>
      <c r="D8" s="239"/>
      <c r="E8" s="239"/>
      <c r="F8" s="239"/>
      <c r="G8" s="239"/>
      <c r="H8" s="239"/>
      <c r="I8" s="239"/>
    </row>
    <row r="9" spans="1:9">
      <c r="A9" s="48"/>
      <c r="B9" s="4">
        <v>1102</v>
      </c>
      <c r="C9" s="240" t="s">
        <v>62</v>
      </c>
      <c r="D9" s="239"/>
      <c r="E9" s="92"/>
      <c r="F9" s="79"/>
      <c r="G9" s="92"/>
      <c r="H9" s="79"/>
      <c r="I9" s="93">
        <f>E9-G9</f>
        <v>0</v>
      </c>
    </row>
    <row r="10" spans="1:9">
      <c r="A10" s="48"/>
      <c r="B10" s="4">
        <v>1104</v>
      </c>
      <c r="C10" s="240" t="s">
        <v>63</v>
      </c>
      <c r="D10" s="239"/>
      <c r="E10" s="92"/>
      <c r="F10" s="79"/>
      <c r="G10" s="92"/>
      <c r="H10" s="79"/>
      <c r="I10" s="93">
        <f>E10-G10</f>
        <v>0</v>
      </c>
    </row>
    <row r="11" spans="1:9">
      <c r="A11" s="48"/>
      <c r="B11" s="4">
        <v>1105</v>
      </c>
      <c r="C11" s="240" t="s">
        <v>64</v>
      </c>
      <c r="D11" s="239"/>
      <c r="E11" s="92"/>
      <c r="F11" s="79"/>
      <c r="G11" s="92"/>
      <c r="H11" s="79"/>
      <c r="I11" s="93">
        <f>E11-G11</f>
        <v>0</v>
      </c>
    </row>
    <row r="12" spans="1:9">
      <c r="A12" s="48"/>
      <c r="B12" s="4">
        <v>1106</v>
      </c>
      <c r="C12" s="240" t="s">
        <v>65</v>
      </c>
      <c r="D12" s="239"/>
      <c r="E12" s="92"/>
      <c r="F12" s="79"/>
      <c r="G12" s="92"/>
      <c r="H12" s="79"/>
      <c r="I12" s="93">
        <f>E12-G12</f>
        <v>0</v>
      </c>
    </row>
    <row r="13" spans="1:9">
      <c r="A13" s="242"/>
      <c r="B13" s="239"/>
      <c r="C13" s="239"/>
      <c r="D13" s="239"/>
      <c r="E13" s="239"/>
      <c r="F13" s="239"/>
      <c r="G13" s="239"/>
      <c r="H13" s="239"/>
      <c r="I13" s="239"/>
    </row>
    <row r="14" spans="1:9" ht="16.5" thickBot="1">
      <c r="A14" s="48"/>
      <c r="B14" s="4">
        <v>1110</v>
      </c>
      <c r="C14" s="6" t="s">
        <v>66</v>
      </c>
      <c r="D14" s="2" t="s">
        <v>67</v>
      </c>
      <c r="E14" s="94">
        <f>SUM(E9:E12)</f>
        <v>0</v>
      </c>
      <c r="F14" s="77"/>
      <c r="G14" s="94">
        <f>SUM(G9:G12)</f>
        <v>0</v>
      </c>
      <c r="H14" s="77"/>
      <c r="I14" s="94">
        <f>SUM(I9:I12)</f>
        <v>0</v>
      </c>
    </row>
    <row r="15" spans="1:9" ht="16.5" thickTop="1">
      <c r="A15" s="242"/>
      <c r="B15" s="239"/>
      <c r="C15" s="239"/>
      <c r="D15" s="239"/>
      <c r="E15" s="239"/>
      <c r="F15" s="239"/>
      <c r="G15" s="239"/>
      <c r="H15" s="239"/>
      <c r="I15" s="239"/>
    </row>
    <row r="16" spans="1:9">
      <c r="B16" s="241" t="s">
        <v>68</v>
      </c>
      <c r="C16" s="240"/>
      <c r="D16" s="240"/>
      <c r="E16" s="18"/>
      <c r="F16" s="18"/>
      <c r="G16" s="18"/>
      <c r="H16" s="18"/>
      <c r="I16" s="18"/>
    </row>
    <row r="17" spans="1:9">
      <c r="B17" s="4">
        <v>1112</v>
      </c>
      <c r="C17" s="240" t="s">
        <v>69</v>
      </c>
      <c r="D17" s="239"/>
      <c r="E17" s="92"/>
      <c r="F17" s="79"/>
      <c r="G17" s="92"/>
      <c r="H17" s="77"/>
      <c r="I17" s="93">
        <f>E17-G17</f>
        <v>0</v>
      </c>
    </row>
    <row r="18" spans="1:9">
      <c r="B18" s="4">
        <v>1115</v>
      </c>
      <c r="C18" s="240" t="s">
        <v>70</v>
      </c>
      <c r="D18" s="239"/>
      <c r="E18" s="92"/>
      <c r="F18" s="79"/>
      <c r="G18" s="92"/>
      <c r="H18" s="77"/>
      <c r="I18" s="93">
        <f>E18-G18</f>
        <v>0</v>
      </c>
    </row>
    <row r="19" spans="1:9">
      <c r="B19" s="4">
        <v>1119</v>
      </c>
      <c r="C19" s="240" t="s">
        <v>71</v>
      </c>
      <c r="D19" s="239"/>
      <c r="E19" s="92"/>
      <c r="F19" s="79"/>
      <c r="G19" s="92"/>
      <c r="H19" s="77"/>
      <c r="I19" s="93">
        <f>E19-G19</f>
        <v>0</v>
      </c>
    </row>
    <row r="20" spans="1:9">
      <c r="A20" s="239"/>
      <c r="B20" s="239"/>
      <c r="C20" s="239"/>
      <c r="D20" s="239"/>
      <c r="E20" s="239"/>
      <c r="F20" s="239"/>
      <c r="G20" s="239"/>
      <c r="H20" s="239"/>
      <c r="I20" s="239"/>
    </row>
    <row r="21" spans="1:9" ht="16.5" thickBot="1">
      <c r="B21" s="4">
        <v>1120</v>
      </c>
      <c r="C21" s="241" t="s">
        <v>72</v>
      </c>
      <c r="D21" s="239"/>
      <c r="E21" s="94">
        <f>SUM(E17:E19)</f>
        <v>0</v>
      </c>
      <c r="F21" s="77"/>
      <c r="G21" s="94">
        <f>SUM(G17:G19)</f>
        <v>0</v>
      </c>
      <c r="H21" s="77"/>
      <c r="I21" s="94">
        <f>SUM(I17:I19)</f>
        <v>0</v>
      </c>
    </row>
    <row r="22" spans="1:9" ht="16.5" thickTop="1">
      <c r="A22" s="239"/>
      <c r="B22" s="239"/>
      <c r="C22" s="239"/>
      <c r="D22" s="239"/>
      <c r="E22" s="239"/>
      <c r="F22" s="239"/>
      <c r="G22" s="239"/>
      <c r="H22" s="239"/>
      <c r="I22" s="239"/>
    </row>
    <row r="23" spans="1:9">
      <c r="B23" s="241" t="s">
        <v>73</v>
      </c>
      <c r="C23" s="240"/>
      <c r="D23" s="240"/>
      <c r="E23" s="240"/>
      <c r="F23" s="240"/>
      <c r="G23" s="240"/>
      <c r="H23" s="240"/>
      <c r="I23" s="240"/>
    </row>
    <row r="24" spans="1:9">
      <c r="B24" s="4">
        <v>1151</v>
      </c>
      <c r="C24" s="240" t="s">
        <v>74</v>
      </c>
      <c r="D24" s="240"/>
      <c r="E24" s="92"/>
      <c r="F24" s="79"/>
      <c r="G24" s="92"/>
      <c r="H24" s="77"/>
      <c r="I24" s="93">
        <f t="shared" ref="I24:I29" si="0">E24-G24</f>
        <v>0</v>
      </c>
    </row>
    <row r="25" spans="1:9">
      <c r="B25" s="4">
        <v>1155</v>
      </c>
      <c r="C25" s="240" t="s">
        <v>75</v>
      </c>
      <c r="D25" s="240"/>
      <c r="E25" s="92"/>
      <c r="F25" s="79"/>
      <c r="G25" s="92"/>
      <c r="H25" s="77"/>
      <c r="I25" s="93">
        <f t="shared" si="0"/>
        <v>0</v>
      </c>
    </row>
    <row r="26" spans="1:9">
      <c r="B26" s="4">
        <v>1160</v>
      </c>
      <c r="C26" s="240" t="s">
        <v>76</v>
      </c>
      <c r="D26" s="240"/>
      <c r="E26" s="92"/>
      <c r="F26" s="79"/>
      <c r="G26" s="92"/>
      <c r="H26" s="77"/>
      <c r="I26" s="93">
        <f t="shared" si="0"/>
        <v>0</v>
      </c>
    </row>
    <row r="27" spans="1:9">
      <c r="B27" s="4">
        <v>1165</v>
      </c>
      <c r="C27" s="240" t="s">
        <v>77</v>
      </c>
      <c r="D27" s="240"/>
      <c r="E27" s="92"/>
      <c r="F27" s="79"/>
      <c r="G27" s="92"/>
      <c r="H27" s="77"/>
      <c r="I27" s="93">
        <f t="shared" si="0"/>
        <v>0</v>
      </c>
    </row>
    <row r="28" spans="1:9">
      <c r="B28" s="4">
        <v>1170</v>
      </c>
      <c r="C28" s="240" t="s">
        <v>78</v>
      </c>
      <c r="D28" s="240"/>
      <c r="E28" s="92"/>
      <c r="F28" s="79"/>
      <c r="G28" s="92"/>
      <c r="H28" s="77"/>
      <c r="I28" s="93">
        <f t="shared" si="0"/>
        <v>0</v>
      </c>
    </row>
    <row r="29" spans="1:9">
      <c r="B29" s="4">
        <v>1190</v>
      </c>
      <c r="C29" s="240" t="s">
        <v>79</v>
      </c>
      <c r="D29" s="240"/>
      <c r="E29" s="92"/>
      <c r="F29" s="79"/>
      <c r="G29" s="92"/>
      <c r="H29" s="77"/>
      <c r="I29" s="93">
        <f t="shared" si="0"/>
        <v>0</v>
      </c>
    </row>
    <row r="30" spans="1:9">
      <c r="A30" s="239"/>
      <c r="B30" s="239"/>
      <c r="C30" s="239"/>
      <c r="D30" s="239"/>
      <c r="E30" s="239"/>
      <c r="F30" s="239"/>
      <c r="G30" s="239"/>
      <c r="H30" s="239"/>
      <c r="I30" s="239"/>
    </row>
    <row r="31" spans="1:9" ht="16.5" thickBot="1">
      <c r="B31" s="4">
        <v>1150</v>
      </c>
      <c r="C31" s="241" t="s">
        <v>80</v>
      </c>
      <c r="D31" s="240"/>
      <c r="E31" s="94">
        <f>SUM(E24:E29)</f>
        <v>0</v>
      </c>
      <c r="F31" s="77"/>
      <c r="G31" s="94">
        <f>SUM(G24:G29)</f>
        <v>0</v>
      </c>
      <c r="H31" s="77"/>
      <c r="I31" s="94">
        <f>SUM(I24:I29)</f>
        <v>0</v>
      </c>
    </row>
    <row r="32" spans="1:9" ht="16.5" thickTop="1">
      <c r="A32" s="239"/>
      <c r="B32" s="239"/>
      <c r="C32" s="239"/>
      <c r="D32" s="239"/>
      <c r="E32" s="239"/>
      <c r="F32" s="239"/>
      <c r="G32" s="239"/>
      <c r="H32" s="239"/>
      <c r="I32" s="239"/>
    </row>
    <row r="33" spans="2:9">
      <c r="B33" s="241" t="s">
        <v>81</v>
      </c>
      <c r="C33" s="239"/>
      <c r="D33" s="239"/>
      <c r="E33" s="239"/>
      <c r="F33" s="239"/>
      <c r="G33" s="239"/>
      <c r="H33" s="239"/>
      <c r="I33" s="239"/>
    </row>
    <row r="34" spans="2:9">
      <c r="B34" s="4">
        <v>1205</v>
      </c>
      <c r="C34" s="240" t="s">
        <v>82</v>
      </c>
      <c r="D34" s="240"/>
      <c r="E34" s="92"/>
      <c r="F34" s="79"/>
      <c r="G34" s="92"/>
      <c r="H34" s="77"/>
      <c r="I34" s="93">
        <f t="shared" ref="I34:I46" si="1">E34-G34</f>
        <v>0</v>
      </c>
    </row>
    <row r="35" spans="2:9">
      <c r="B35" s="4">
        <v>1210</v>
      </c>
      <c r="C35" s="240" t="s">
        <v>83</v>
      </c>
      <c r="D35" s="240"/>
      <c r="E35" s="92"/>
      <c r="F35" s="79"/>
      <c r="G35" s="92"/>
      <c r="H35" s="77"/>
      <c r="I35" s="93">
        <f t="shared" si="1"/>
        <v>0</v>
      </c>
    </row>
    <row r="36" spans="2:9">
      <c r="B36" s="4">
        <v>1215</v>
      </c>
      <c r="C36" s="240" t="s">
        <v>84</v>
      </c>
      <c r="D36" s="240"/>
      <c r="E36" s="92"/>
      <c r="F36" s="79"/>
      <c r="G36" s="92"/>
      <c r="H36" s="77"/>
      <c r="I36" s="93">
        <f t="shared" si="1"/>
        <v>0</v>
      </c>
    </row>
    <row r="37" spans="2:9">
      <c r="B37" s="4">
        <v>1220</v>
      </c>
      <c r="C37" s="240" t="s">
        <v>85</v>
      </c>
      <c r="D37" s="240"/>
      <c r="E37" s="92"/>
      <c r="F37" s="79"/>
      <c r="G37" s="92"/>
      <c r="H37" s="77"/>
      <c r="I37" s="93">
        <f t="shared" si="1"/>
        <v>0</v>
      </c>
    </row>
    <row r="38" spans="2:9">
      <c r="B38" s="4">
        <v>1225</v>
      </c>
      <c r="C38" s="240" t="s">
        <v>86</v>
      </c>
      <c r="D38" s="240"/>
      <c r="E38" s="92"/>
      <c r="F38" s="79"/>
      <c r="G38" s="92"/>
      <c r="H38" s="77"/>
      <c r="I38" s="93">
        <f t="shared" si="1"/>
        <v>0</v>
      </c>
    </row>
    <row r="39" spans="2:9">
      <c r="B39" s="4">
        <v>1230</v>
      </c>
      <c r="C39" s="240" t="s">
        <v>87</v>
      </c>
      <c r="D39" s="240"/>
      <c r="E39" s="92"/>
      <c r="F39" s="79"/>
      <c r="G39" s="92"/>
      <c r="H39" s="77"/>
      <c r="I39" s="93">
        <f t="shared" si="1"/>
        <v>0</v>
      </c>
    </row>
    <row r="40" spans="2:9">
      <c r="B40" s="4">
        <v>1235</v>
      </c>
      <c r="C40" s="240" t="s">
        <v>88</v>
      </c>
      <c r="D40" s="240"/>
      <c r="E40" s="92"/>
      <c r="F40" s="79"/>
      <c r="G40" s="92"/>
      <c r="H40" s="77"/>
      <c r="I40" s="93">
        <f t="shared" si="1"/>
        <v>0</v>
      </c>
    </row>
    <row r="41" spans="2:9">
      <c r="B41" s="4">
        <v>1240</v>
      </c>
      <c r="C41" s="240" t="s">
        <v>89</v>
      </c>
      <c r="D41" s="240"/>
      <c r="E41" s="92"/>
      <c r="F41" s="79"/>
      <c r="G41" s="92"/>
      <c r="H41" s="77"/>
      <c r="I41" s="93">
        <f t="shared" si="1"/>
        <v>0</v>
      </c>
    </row>
    <row r="42" spans="2:9">
      <c r="B42" s="4">
        <v>1245</v>
      </c>
      <c r="C42" s="240" t="s">
        <v>90</v>
      </c>
      <c r="D42" s="240"/>
      <c r="E42" s="92"/>
      <c r="F42" s="79"/>
      <c r="G42" s="92"/>
      <c r="H42" s="77"/>
      <c r="I42" s="93">
        <f t="shared" si="1"/>
        <v>0</v>
      </c>
    </row>
    <row r="43" spans="2:9">
      <c r="B43" s="4">
        <v>1250</v>
      </c>
      <c r="C43" s="240" t="s">
        <v>91</v>
      </c>
      <c r="D43" s="240"/>
      <c r="E43" s="92"/>
      <c r="F43" s="79"/>
      <c r="G43" s="92"/>
      <c r="H43" s="77"/>
      <c r="I43" s="93">
        <f t="shared" si="1"/>
        <v>0</v>
      </c>
    </row>
    <row r="44" spans="2:9">
      <c r="B44" s="4">
        <v>1255</v>
      </c>
      <c r="C44" s="240" t="s">
        <v>92</v>
      </c>
      <c r="D44" s="240"/>
      <c r="E44" s="92"/>
      <c r="F44" s="79"/>
      <c r="G44" s="92"/>
      <c r="H44" s="77"/>
      <c r="I44" s="93">
        <f t="shared" si="1"/>
        <v>0</v>
      </c>
    </row>
    <row r="45" spans="2:9">
      <c r="B45" s="4">
        <v>1260</v>
      </c>
      <c r="C45" s="240" t="s">
        <v>93</v>
      </c>
      <c r="D45" s="240"/>
      <c r="E45" s="92"/>
      <c r="F45" s="79"/>
      <c r="G45" s="92"/>
      <c r="H45" s="77"/>
      <c r="I45" s="93">
        <f t="shared" si="1"/>
        <v>0</v>
      </c>
    </row>
    <row r="46" spans="2:9">
      <c r="B46" s="4">
        <v>1290</v>
      </c>
      <c r="C46" s="240" t="s">
        <v>94</v>
      </c>
      <c r="D46" s="239"/>
      <c r="E46" s="92"/>
      <c r="F46" s="79"/>
      <c r="G46" s="92"/>
      <c r="H46" s="77"/>
      <c r="I46" s="93">
        <f t="shared" si="1"/>
        <v>0</v>
      </c>
    </row>
    <row r="47" spans="2:9">
      <c r="B47" s="4"/>
      <c r="C47" s="2"/>
      <c r="E47" s="228"/>
      <c r="F47" s="79"/>
      <c r="G47" s="228"/>
      <c r="H47" s="77"/>
      <c r="I47" s="77"/>
    </row>
    <row r="48" spans="2:9">
      <c r="B48" s="4">
        <v>1200</v>
      </c>
      <c r="C48" s="241" t="s">
        <v>95</v>
      </c>
      <c r="D48" s="239"/>
      <c r="E48" s="77"/>
      <c r="F48" s="77"/>
      <c r="G48" s="77"/>
      <c r="H48" s="77"/>
      <c r="I48" s="77"/>
    </row>
    <row r="49" spans="1:9" ht="16.5" thickBot="1">
      <c r="C49" s="241" t="s">
        <v>96</v>
      </c>
      <c r="D49" s="239"/>
      <c r="E49" s="94">
        <f>SUM(E34:E46)</f>
        <v>0</v>
      </c>
      <c r="F49" s="77"/>
      <c r="G49" s="94">
        <f>SUM(G34:G46)</f>
        <v>0</v>
      </c>
      <c r="H49" s="77"/>
      <c r="I49" s="94">
        <f>SUM(I34:I46)</f>
        <v>0</v>
      </c>
    </row>
    <row r="50" spans="1:9" ht="16.5" thickTop="1">
      <c r="A50" s="239"/>
      <c r="B50" s="239"/>
      <c r="C50" s="239"/>
      <c r="D50" s="239"/>
      <c r="E50" s="239"/>
      <c r="F50" s="239"/>
      <c r="G50" s="239"/>
      <c r="H50" s="239"/>
      <c r="I50" s="239"/>
    </row>
    <row r="51" spans="1:9" ht="16.5" thickBot="1">
      <c r="B51" s="241" t="s">
        <v>97</v>
      </c>
      <c r="C51" s="239"/>
      <c r="D51" s="239"/>
      <c r="E51" s="94">
        <f>E14+E21+E31+E49</f>
        <v>0</v>
      </c>
      <c r="F51" s="77"/>
      <c r="G51" s="94">
        <f>G14+G21+G31+G49</f>
        <v>0</v>
      </c>
      <c r="H51" s="77"/>
      <c r="I51" s="94">
        <f>I14+I21+I31+I49</f>
        <v>0</v>
      </c>
    </row>
    <row r="52" spans="1:9" ht="16.5" thickTop="1">
      <c r="B52" s="6"/>
      <c r="E52" s="18"/>
      <c r="F52" s="18"/>
      <c r="G52" s="18"/>
      <c r="H52" s="18"/>
      <c r="I52" s="18"/>
    </row>
    <row r="53" spans="1:9">
      <c r="B53" s="6"/>
      <c r="E53" s="18"/>
      <c r="F53" s="18"/>
      <c r="G53" s="18"/>
      <c r="H53" s="18"/>
      <c r="I53" s="18"/>
    </row>
    <row r="54" spans="1:9">
      <c r="A54" s="243">
        <v>1</v>
      </c>
      <c r="B54" s="243"/>
      <c r="C54" s="243"/>
      <c r="D54" s="243"/>
      <c r="E54" s="243"/>
      <c r="F54" s="243"/>
      <c r="G54" s="243"/>
      <c r="H54" s="243"/>
      <c r="I54" s="243"/>
    </row>
    <row r="55" spans="1:9">
      <c r="A55" s="15"/>
      <c r="B55" s="15"/>
      <c r="C55" s="15"/>
      <c r="D55" s="15"/>
      <c r="E55" s="15"/>
      <c r="F55" s="15"/>
      <c r="G55" s="15"/>
      <c r="H55" s="15"/>
      <c r="I55" s="15"/>
    </row>
    <row r="56" spans="1:9" ht="19.5">
      <c r="A56" s="7" t="s">
        <v>58</v>
      </c>
      <c r="B56" s="7"/>
      <c r="C56" s="7"/>
      <c r="D56" s="7"/>
      <c r="E56" s="7"/>
      <c r="F56" s="7"/>
      <c r="G56" s="7"/>
      <c r="H56" s="12"/>
      <c r="I56" s="13"/>
    </row>
    <row r="57" spans="1:9" ht="19.5">
      <c r="A57" s="7" t="str">
        <f>A3</f>
        <v>As of June 30, 2025</v>
      </c>
      <c r="B57" s="7"/>
      <c r="C57" s="7"/>
      <c r="D57" s="7"/>
      <c r="E57" s="7"/>
      <c r="F57" s="7"/>
      <c r="G57" s="7"/>
      <c r="H57" s="12"/>
      <c r="I57" s="13"/>
    </row>
    <row r="58" spans="1:9">
      <c r="A58" s="239"/>
      <c r="B58" s="239"/>
      <c r="C58" s="239"/>
      <c r="D58" s="239"/>
      <c r="E58" s="239"/>
      <c r="F58" s="239"/>
      <c r="G58" s="239"/>
      <c r="H58" s="239"/>
      <c r="I58" s="239"/>
    </row>
    <row r="59" spans="1:9">
      <c r="A59" s="239"/>
      <c r="B59" s="239"/>
      <c r="C59" s="239"/>
      <c r="D59" s="239"/>
      <c r="E59" s="239"/>
      <c r="F59" s="239"/>
      <c r="G59" s="239"/>
      <c r="H59" s="239"/>
      <c r="I59" s="14" t="str">
        <f>I4</f>
        <v>FY 25</v>
      </c>
    </row>
    <row r="60" spans="1:9">
      <c r="A60" s="239"/>
      <c r="B60" s="239"/>
      <c r="C60" s="239"/>
      <c r="D60" s="239"/>
      <c r="E60" s="239"/>
      <c r="F60" s="239"/>
      <c r="G60" s="239"/>
      <c r="H60" s="239"/>
      <c r="I60" s="15" t="s">
        <v>59</v>
      </c>
    </row>
    <row r="61" spans="1:9">
      <c r="A61" s="239"/>
      <c r="B61" s="239"/>
      <c r="C61" s="239"/>
      <c r="D61" s="239"/>
      <c r="E61" s="126">
        <f>E6</f>
        <v>45838</v>
      </c>
      <c r="F61" s="17"/>
      <c r="G61" s="126">
        <f>G6</f>
        <v>45473</v>
      </c>
      <c r="H61" s="17"/>
      <c r="I61" s="16" t="str">
        <f>I6</f>
        <v>FY 24</v>
      </c>
    </row>
    <row r="62" spans="1:9">
      <c r="A62" s="239"/>
      <c r="B62" s="239"/>
      <c r="C62" s="241" t="s">
        <v>98</v>
      </c>
      <c r="D62" s="239"/>
      <c r="E62" s="239"/>
      <c r="F62" s="239"/>
      <c r="G62" s="239"/>
      <c r="H62" s="239"/>
      <c r="I62" s="239"/>
    </row>
    <row r="63" spans="1:9">
      <c r="A63" s="239"/>
      <c r="B63" s="239"/>
      <c r="C63" s="239"/>
      <c r="D63" s="239"/>
      <c r="E63" s="239"/>
      <c r="F63" s="239"/>
      <c r="G63" s="239"/>
      <c r="H63" s="239"/>
      <c r="I63" s="239"/>
    </row>
    <row r="64" spans="1:9">
      <c r="B64" s="241" t="s">
        <v>99</v>
      </c>
      <c r="C64" s="239"/>
      <c r="D64" s="239"/>
      <c r="E64" s="239"/>
      <c r="F64" s="239"/>
      <c r="G64" s="239"/>
      <c r="H64" s="239"/>
      <c r="I64" s="239"/>
    </row>
    <row r="65" spans="1:9">
      <c r="B65" s="4">
        <v>1501</v>
      </c>
      <c r="C65" s="240" t="s">
        <v>100</v>
      </c>
      <c r="D65" s="240"/>
      <c r="E65" s="92"/>
      <c r="F65" s="79"/>
      <c r="G65" s="92"/>
      <c r="H65" s="77"/>
      <c r="I65" s="93">
        <f t="shared" ref="I65:I73" si="2">E65-G65</f>
        <v>0</v>
      </c>
    </row>
    <row r="66" spans="1:9">
      <c r="B66" s="4">
        <v>1505</v>
      </c>
      <c r="C66" s="240" t="s">
        <v>101</v>
      </c>
      <c r="D66" s="240"/>
      <c r="E66" s="92"/>
      <c r="F66" s="79"/>
      <c r="G66" s="92"/>
      <c r="H66" s="77"/>
      <c r="I66" s="93">
        <f t="shared" si="2"/>
        <v>0</v>
      </c>
    </row>
    <row r="67" spans="1:9">
      <c r="B67" s="4">
        <v>1510</v>
      </c>
      <c r="C67" s="240" t="s">
        <v>102</v>
      </c>
      <c r="D67" s="240"/>
      <c r="E67" s="92"/>
      <c r="F67" s="79"/>
      <c r="G67" s="92"/>
      <c r="H67" s="77"/>
      <c r="I67" s="93">
        <f t="shared" si="2"/>
        <v>0</v>
      </c>
    </row>
    <row r="68" spans="1:9">
      <c r="B68" s="4">
        <v>1511</v>
      </c>
      <c r="C68" s="240" t="s">
        <v>103</v>
      </c>
      <c r="D68" s="240"/>
      <c r="E68" s="92"/>
      <c r="F68" s="79"/>
      <c r="G68" s="92"/>
      <c r="H68" s="77"/>
      <c r="I68" s="93">
        <f t="shared" si="2"/>
        <v>0</v>
      </c>
    </row>
    <row r="69" spans="1:9">
      <c r="B69" s="4">
        <v>1515</v>
      </c>
      <c r="C69" s="240" t="s">
        <v>958</v>
      </c>
      <c r="D69" s="240"/>
      <c r="E69" s="92"/>
      <c r="F69" s="79"/>
      <c r="G69" s="92"/>
      <c r="H69" s="77"/>
      <c r="I69" s="93">
        <f t="shared" si="2"/>
        <v>0</v>
      </c>
    </row>
    <row r="70" spans="1:9">
      <c r="B70" s="4">
        <v>1520</v>
      </c>
      <c r="C70" s="240" t="s">
        <v>104</v>
      </c>
      <c r="D70" s="240"/>
      <c r="E70" s="92"/>
      <c r="F70" s="79"/>
      <c r="G70" s="92"/>
      <c r="H70" s="77"/>
      <c r="I70" s="93">
        <f t="shared" si="2"/>
        <v>0</v>
      </c>
    </row>
    <row r="71" spans="1:9">
      <c r="B71" s="4">
        <v>1590</v>
      </c>
      <c r="C71" s="240" t="s">
        <v>94</v>
      </c>
      <c r="D71" s="239"/>
      <c r="E71" s="92"/>
      <c r="F71" s="79"/>
      <c r="G71" s="92"/>
      <c r="H71" s="77"/>
      <c r="I71" s="93">
        <f t="shared" si="2"/>
        <v>0</v>
      </c>
    </row>
    <row r="72" spans="1:9">
      <c r="B72" s="4"/>
      <c r="C72" s="239"/>
      <c r="D72" s="239"/>
      <c r="E72" s="92"/>
      <c r="F72" s="79"/>
      <c r="G72" s="92"/>
      <c r="H72" s="77"/>
      <c r="I72" s="93">
        <f t="shared" si="2"/>
        <v>0</v>
      </c>
    </row>
    <row r="73" spans="1:9">
      <c r="B73" s="4"/>
      <c r="C73" s="245"/>
      <c r="D73" s="245"/>
      <c r="E73" s="92"/>
      <c r="F73" s="79"/>
      <c r="G73" s="92"/>
      <c r="H73" s="77"/>
      <c r="I73" s="93">
        <f t="shared" si="2"/>
        <v>0</v>
      </c>
    </row>
    <row r="74" spans="1:9">
      <c r="B74" s="4"/>
      <c r="C74" s="239"/>
      <c r="D74" s="239"/>
      <c r="E74" s="77"/>
      <c r="F74" s="77"/>
      <c r="G74" s="77"/>
      <c r="H74" s="77"/>
      <c r="I74" s="77"/>
    </row>
    <row r="75" spans="1:9" ht="16.5" thickBot="1">
      <c r="B75" s="4">
        <v>1500</v>
      </c>
      <c r="C75" s="241" t="s">
        <v>105</v>
      </c>
      <c r="D75" s="239"/>
      <c r="E75" s="94">
        <f>SUM(E65:E73)</f>
        <v>0</v>
      </c>
      <c r="F75" s="77"/>
      <c r="G75" s="94">
        <f>SUM(G65:G73)</f>
        <v>0</v>
      </c>
      <c r="H75" s="77"/>
      <c r="I75" s="94">
        <f>SUM(I65:I73)</f>
        <v>0</v>
      </c>
    </row>
    <row r="76" spans="1:9" ht="16.5" thickTop="1">
      <c r="A76" s="239"/>
      <c r="B76" s="239"/>
      <c r="C76" s="239"/>
      <c r="D76" s="239"/>
      <c r="E76" s="239"/>
      <c r="F76" s="239"/>
      <c r="G76" s="239"/>
      <c r="H76" s="239"/>
      <c r="I76" s="239"/>
    </row>
    <row r="77" spans="1:9">
      <c r="B77" s="241" t="s">
        <v>106</v>
      </c>
      <c r="C77" s="239"/>
      <c r="D77" s="239"/>
      <c r="E77" s="239"/>
      <c r="F77" s="239"/>
      <c r="G77" s="239"/>
      <c r="H77" s="239"/>
      <c r="I77" s="239"/>
    </row>
    <row r="78" spans="1:9">
      <c r="B78" s="4">
        <v>1625</v>
      </c>
      <c r="C78" s="240" t="s">
        <v>107</v>
      </c>
      <c r="D78" s="240"/>
      <c r="E78" s="92"/>
      <c r="F78" s="79"/>
      <c r="G78" s="92"/>
      <c r="H78" s="77"/>
      <c r="I78" s="93">
        <f>E78-G78</f>
        <v>0</v>
      </c>
    </row>
    <row r="79" spans="1:9">
      <c r="B79" s="4">
        <v>1626</v>
      </c>
      <c r="C79" s="240" t="s">
        <v>108</v>
      </c>
      <c r="D79" s="240"/>
      <c r="E79" s="79"/>
      <c r="F79" s="79"/>
      <c r="G79" s="79"/>
      <c r="H79" s="77"/>
      <c r="I79" s="77"/>
    </row>
    <row r="80" spans="1:9">
      <c r="B80" s="4"/>
      <c r="C80" s="240" t="s">
        <v>109</v>
      </c>
      <c r="D80" s="240"/>
      <c r="E80" s="92"/>
      <c r="F80" s="79"/>
      <c r="G80" s="92"/>
      <c r="H80" s="77"/>
      <c r="I80" s="93">
        <f>E80-G80</f>
        <v>0</v>
      </c>
    </row>
    <row r="81" spans="1:9">
      <c r="B81" s="4">
        <v>1630</v>
      </c>
      <c r="C81" s="240" t="s">
        <v>110</v>
      </c>
      <c r="D81" s="240"/>
      <c r="E81" s="79"/>
      <c r="F81" s="79"/>
      <c r="G81" s="79"/>
      <c r="H81" s="77"/>
      <c r="I81" s="77"/>
    </row>
    <row r="82" spans="1:9">
      <c r="B82" s="4"/>
      <c r="C82" s="240" t="s">
        <v>897</v>
      </c>
      <c r="D82" s="240"/>
      <c r="E82" s="92"/>
      <c r="F82" s="79"/>
      <c r="G82" s="92"/>
      <c r="H82" s="77"/>
      <c r="I82" s="93">
        <f>E82-G82</f>
        <v>0</v>
      </c>
    </row>
    <row r="83" spans="1:9">
      <c r="B83" s="4">
        <v>1645</v>
      </c>
      <c r="C83" s="240" t="s">
        <v>111</v>
      </c>
      <c r="D83" s="240"/>
      <c r="E83" s="92"/>
      <c r="F83" s="79"/>
      <c r="G83" s="92"/>
      <c r="H83" s="77"/>
      <c r="I83" s="93">
        <f>E83-G83</f>
        <v>0</v>
      </c>
    </row>
    <row r="84" spans="1:9">
      <c r="B84" s="4">
        <v>1650</v>
      </c>
      <c r="C84" s="240" t="s">
        <v>112</v>
      </c>
      <c r="D84" s="240"/>
      <c r="E84" s="92"/>
      <c r="F84" s="79"/>
      <c r="G84" s="92"/>
      <c r="H84" s="77"/>
      <c r="I84" s="93">
        <f>E84-G84</f>
        <v>0</v>
      </c>
    </row>
    <row r="85" spans="1:9">
      <c r="A85" s="239"/>
      <c r="B85" s="239"/>
      <c r="C85" s="239"/>
      <c r="D85" s="239"/>
      <c r="E85" s="239"/>
      <c r="F85" s="239"/>
      <c r="G85" s="239"/>
      <c r="H85" s="239"/>
      <c r="I85" s="239"/>
    </row>
    <row r="86" spans="1:9" ht="16.5" thickBot="1">
      <c r="B86" s="4">
        <v>1600</v>
      </c>
      <c r="C86" s="241" t="s">
        <v>113</v>
      </c>
      <c r="D86" s="239"/>
      <c r="E86" s="94">
        <f>SUM(E78:E84)</f>
        <v>0</v>
      </c>
      <c r="F86" s="77"/>
      <c r="G86" s="94">
        <f>SUM(G78:G84)</f>
        <v>0</v>
      </c>
      <c r="H86" s="77"/>
      <c r="I86" s="94">
        <f>SUM(I78:I84)</f>
        <v>0</v>
      </c>
    </row>
    <row r="87" spans="1:9" ht="16.5" thickTop="1">
      <c r="A87" s="239"/>
      <c r="B87" s="239"/>
      <c r="C87" s="239"/>
      <c r="D87" s="239"/>
      <c r="E87" s="239"/>
      <c r="F87" s="239"/>
      <c r="G87" s="239"/>
      <c r="H87" s="239"/>
      <c r="I87" s="239"/>
    </row>
    <row r="88" spans="1:9" ht="16.5" thickBot="1">
      <c r="B88" s="241" t="s">
        <v>114</v>
      </c>
      <c r="C88" s="239"/>
      <c r="D88" s="239"/>
      <c r="E88" s="94">
        <f>E75+E86</f>
        <v>0</v>
      </c>
      <c r="F88" s="77"/>
      <c r="G88" s="94">
        <f>G75+G86</f>
        <v>0</v>
      </c>
      <c r="H88" s="77"/>
      <c r="I88" s="94">
        <f>I75+I86</f>
        <v>0</v>
      </c>
    </row>
    <row r="89" spans="1:9" ht="16.5" thickTop="1">
      <c r="A89" s="239"/>
      <c r="B89" s="239"/>
      <c r="C89" s="239"/>
      <c r="D89" s="239"/>
      <c r="E89" s="239"/>
      <c r="F89" s="239"/>
      <c r="G89" s="239"/>
      <c r="H89" s="239"/>
      <c r="I89" s="239"/>
    </row>
    <row r="90" spans="1:9">
      <c r="B90" s="241" t="s">
        <v>115</v>
      </c>
      <c r="C90" s="239"/>
      <c r="D90" s="239"/>
      <c r="E90" s="239"/>
      <c r="F90" s="239"/>
      <c r="G90" s="239"/>
      <c r="H90" s="239"/>
      <c r="I90" s="239"/>
    </row>
    <row r="91" spans="1:9">
      <c r="B91" s="4"/>
      <c r="C91" s="240" t="s">
        <v>116</v>
      </c>
      <c r="D91" s="240"/>
      <c r="E91" s="95"/>
      <c r="F91" s="77"/>
      <c r="G91" s="95"/>
      <c r="H91" s="77"/>
      <c r="I91" s="93">
        <f>E91-G91</f>
        <v>0</v>
      </c>
    </row>
    <row r="92" spans="1:9">
      <c r="B92" s="4"/>
      <c r="C92" s="240" t="s">
        <v>117</v>
      </c>
      <c r="D92" s="240"/>
      <c r="E92" s="95"/>
      <c r="F92" s="77"/>
      <c r="G92" s="95"/>
      <c r="H92" s="77"/>
      <c r="I92" s="93">
        <f>E92-G92</f>
        <v>0</v>
      </c>
    </row>
    <row r="93" spans="1:9">
      <c r="B93" s="4"/>
      <c r="C93" s="240" t="s">
        <v>118</v>
      </c>
      <c r="D93" s="240"/>
      <c r="E93" s="95"/>
      <c r="F93" s="77"/>
      <c r="G93" s="95"/>
      <c r="H93" s="77"/>
      <c r="I93" s="93">
        <f>E93-G93</f>
        <v>0</v>
      </c>
    </row>
    <row r="94" spans="1:9">
      <c r="B94" s="4"/>
      <c r="C94" s="240"/>
      <c r="D94" s="240"/>
      <c r="E94" s="77"/>
      <c r="F94" s="77"/>
      <c r="G94" s="77"/>
      <c r="H94" s="77"/>
      <c r="I94" s="77"/>
    </row>
    <row r="95" spans="1:9" ht="16.5" thickBot="1">
      <c r="B95" s="241" t="s">
        <v>981</v>
      </c>
      <c r="C95" s="239"/>
      <c r="D95" s="239"/>
      <c r="E95" s="94">
        <f>SUM(E91:E93)</f>
        <v>0</v>
      </c>
      <c r="F95" s="77"/>
      <c r="G95" s="94">
        <f>SUM(G91:G93)</f>
        <v>0</v>
      </c>
      <c r="H95" s="77"/>
      <c r="I95" s="94">
        <f>SUM(I91:I93)</f>
        <v>0</v>
      </c>
    </row>
    <row r="96" spans="1:9" ht="16.5" thickTop="1">
      <c r="A96" s="239"/>
      <c r="B96" s="239"/>
      <c r="C96" s="239"/>
      <c r="D96" s="239"/>
      <c r="E96" s="239"/>
      <c r="F96" s="239"/>
      <c r="G96" s="239"/>
      <c r="H96" s="239"/>
      <c r="I96" s="239"/>
    </row>
    <row r="97" spans="1:9">
      <c r="A97" s="239"/>
      <c r="B97" s="239"/>
      <c r="C97" s="239"/>
      <c r="D97" s="239"/>
      <c r="E97" s="239"/>
      <c r="F97" s="239"/>
      <c r="G97" s="239"/>
      <c r="H97" s="239"/>
      <c r="I97" s="239"/>
    </row>
    <row r="98" spans="1:9" ht="16.5" thickBot="1">
      <c r="B98" s="241" t="s">
        <v>119</v>
      </c>
      <c r="C98" s="239"/>
      <c r="D98" s="239"/>
      <c r="E98" s="94">
        <f>E88+E95</f>
        <v>0</v>
      </c>
      <c r="F98" s="77"/>
      <c r="G98" s="94">
        <f>G88+G95</f>
        <v>0</v>
      </c>
      <c r="H98" s="77"/>
      <c r="I98" s="94">
        <f>I88+I95</f>
        <v>0</v>
      </c>
    </row>
    <row r="99" spans="1:9" ht="16.5" thickTop="1">
      <c r="A99" s="239"/>
      <c r="B99" s="239"/>
      <c r="C99" s="239"/>
      <c r="D99" s="239"/>
      <c r="E99" s="239"/>
      <c r="F99" s="239"/>
      <c r="G99" s="239"/>
      <c r="H99" s="239"/>
      <c r="I99" s="239"/>
    </row>
    <row r="100" spans="1:9">
      <c r="A100" s="239"/>
      <c r="B100" s="239"/>
      <c r="C100" s="239"/>
      <c r="D100" s="239"/>
      <c r="E100" s="239"/>
      <c r="F100" s="239"/>
      <c r="G100" s="239"/>
      <c r="H100" s="239"/>
      <c r="I100" s="239"/>
    </row>
    <row r="101" spans="1:9">
      <c r="B101" s="240" t="s">
        <v>120</v>
      </c>
      <c r="C101" s="239"/>
      <c r="D101" s="239"/>
      <c r="E101" s="239"/>
      <c r="F101" s="239"/>
      <c r="G101" s="239"/>
      <c r="H101" s="239"/>
      <c r="I101" s="239"/>
    </row>
    <row r="102" spans="1:9">
      <c r="A102" s="239"/>
      <c r="B102" s="239"/>
      <c r="C102" s="239"/>
      <c r="D102" s="239"/>
      <c r="E102" s="239"/>
      <c r="F102" s="239"/>
      <c r="G102" s="239"/>
      <c r="H102" s="239"/>
      <c r="I102" s="239"/>
    </row>
    <row r="103" spans="1:9">
      <c r="A103" s="239"/>
      <c r="B103" s="239"/>
      <c r="C103" s="239"/>
      <c r="D103" s="239"/>
      <c r="E103" s="239"/>
      <c r="F103" s="239"/>
      <c r="G103" s="239"/>
      <c r="H103" s="239"/>
      <c r="I103" s="239"/>
    </row>
    <row r="104" spans="1:9">
      <c r="A104" s="244">
        <v>2</v>
      </c>
      <c r="B104" s="239"/>
      <c r="C104" s="239"/>
      <c r="D104" s="239"/>
      <c r="E104" s="239"/>
      <c r="F104" s="239"/>
      <c r="G104" s="239"/>
      <c r="H104" s="239"/>
      <c r="I104" s="239"/>
    </row>
    <row r="105" spans="1:9">
      <c r="A105" s="2"/>
      <c r="E105" s="4"/>
      <c r="F105" s="18"/>
      <c r="G105" s="18"/>
      <c r="H105" s="18"/>
      <c r="I105" s="18"/>
    </row>
    <row r="107" spans="1:9">
      <c r="B107" s="4"/>
      <c r="C107" s="4"/>
    </row>
    <row r="108" spans="1:9">
      <c r="B108" s="4"/>
    </row>
    <row r="110" spans="1:9">
      <c r="B110" s="4"/>
      <c r="C110" s="4"/>
      <c r="D110" s="4"/>
    </row>
    <row r="111" spans="1:9">
      <c r="B111" s="4"/>
    </row>
    <row r="112" spans="1:9">
      <c r="B112" s="4"/>
    </row>
    <row r="113" spans="2:9">
      <c r="B113" s="4"/>
    </row>
    <row r="114" spans="2:9">
      <c r="B114" s="4"/>
    </row>
    <row r="115" spans="2:9">
      <c r="B115" s="4"/>
    </row>
    <row r="116" spans="2:9">
      <c r="B116" s="4"/>
    </row>
    <row r="120" spans="2:9">
      <c r="B120" s="4"/>
      <c r="C120" s="4"/>
      <c r="D120" s="4"/>
      <c r="E120" s="20"/>
      <c r="F120" s="21"/>
      <c r="G120" s="21"/>
      <c r="H120" s="21"/>
      <c r="I120" s="21"/>
    </row>
    <row r="122" spans="2:9">
      <c r="B122" s="4"/>
      <c r="C122" s="4"/>
      <c r="D122" s="4"/>
    </row>
    <row r="123" spans="2:9">
      <c r="B123" s="4"/>
    </row>
    <row r="124" spans="2:9">
      <c r="B124" s="4"/>
    </row>
    <row r="127" spans="2:9">
      <c r="B127" s="4"/>
      <c r="C127" s="4"/>
      <c r="D127" s="4"/>
    </row>
    <row r="128" spans="2:9">
      <c r="C128" s="4"/>
    </row>
    <row r="129" spans="2:5">
      <c r="B129" s="4"/>
      <c r="C129" s="4"/>
    </row>
    <row r="130" spans="2:5">
      <c r="B130" s="4"/>
      <c r="C130" s="4"/>
    </row>
    <row r="131" spans="2:5">
      <c r="B131" s="4"/>
    </row>
    <row r="132" spans="2:5">
      <c r="B132" s="4"/>
    </row>
    <row r="133" spans="2:5">
      <c r="B133" s="4"/>
    </row>
    <row r="134" spans="2:5">
      <c r="B134" s="4"/>
      <c r="D134" s="4"/>
    </row>
    <row r="135" spans="2:5">
      <c r="B135" s="4"/>
      <c r="C135" s="4"/>
      <c r="D135" s="4"/>
    </row>
    <row r="138" spans="2:5">
      <c r="B138" s="4"/>
      <c r="C138" s="4"/>
      <c r="E138" s="4"/>
    </row>
    <row r="141" spans="2:5">
      <c r="C141" s="4"/>
    </row>
    <row r="142" spans="2:5">
      <c r="C142" s="4"/>
    </row>
    <row r="157" spans="1:2">
      <c r="A157" s="4"/>
      <c r="B157" s="4"/>
    </row>
  </sheetData>
  <sheetProtection formatCells="0" formatColumns="0" formatRows="0"/>
  <customSheetViews>
    <customSheetView guid="{5EE48F1F-FF66-44BD-A8EB-90E91ED4AE31}" showRuler="0" topLeftCell="A83">
      <selection activeCell="B90" sqref="B90"/>
      <rowBreaks count="1" manualBreakCount="1">
        <brk id="50" max="16383" man="1"/>
      </rowBreaks>
      <pageMargins left="0.5" right="0.5" top="0.05" bottom="0.05" header="0.5" footer="0.5"/>
      <pageSetup scale="95" orientation="portrait" r:id="rId1"/>
      <headerFooter alignWithMargins="0"/>
    </customSheetView>
  </customSheetViews>
  <mergeCells count="96">
    <mergeCell ref="A104:I104"/>
    <mergeCell ref="C73:D73"/>
    <mergeCell ref="C72:D72"/>
    <mergeCell ref="C74:D74"/>
    <mergeCell ref="A76:I76"/>
    <mergeCell ref="B77:I77"/>
    <mergeCell ref="B88:D88"/>
    <mergeCell ref="B98:D98"/>
    <mergeCell ref="A100:I100"/>
    <mergeCell ref="B101:I101"/>
    <mergeCell ref="A102:I102"/>
    <mergeCell ref="A103:I103"/>
    <mergeCell ref="B95:D95"/>
    <mergeCell ref="A96:I96"/>
    <mergeCell ref="A97:I97"/>
    <mergeCell ref="A99:I99"/>
    <mergeCell ref="C93:D93"/>
    <mergeCell ref="A85:I85"/>
    <mergeCell ref="C86:D86"/>
    <mergeCell ref="A87:I87"/>
    <mergeCell ref="A89:I89"/>
    <mergeCell ref="B90:I90"/>
    <mergeCell ref="C94:D94"/>
    <mergeCell ref="C91:D91"/>
    <mergeCell ref="C92:D92"/>
    <mergeCell ref="C49:D49"/>
    <mergeCell ref="C67:D67"/>
    <mergeCell ref="C68:D68"/>
    <mergeCell ref="C84:D84"/>
    <mergeCell ref="C82:D82"/>
    <mergeCell ref="C83:D83"/>
    <mergeCell ref="C78:D78"/>
    <mergeCell ref="C62:I62"/>
    <mergeCell ref="C79:D79"/>
    <mergeCell ref="C75:D75"/>
    <mergeCell ref="A63:I63"/>
    <mergeCell ref="B64:I64"/>
    <mergeCell ref="C71:D71"/>
    <mergeCell ref="C81:D81"/>
    <mergeCell ref="C69:D69"/>
    <mergeCell ref="C70:D70"/>
    <mergeCell ref="C46:D46"/>
    <mergeCell ref="C48:D48"/>
    <mergeCell ref="C65:D65"/>
    <mergeCell ref="C66:D66"/>
    <mergeCell ref="B51:D51"/>
    <mergeCell ref="A62:B62"/>
    <mergeCell ref="A54:I54"/>
    <mergeCell ref="A59:H59"/>
    <mergeCell ref="A58:I58"/>
    <mergeCell ref="A60:H60"/>
    <mergeCell ref="A61:D61"/>
    <mergeCell ref="C80:D80"/>
    <mergeCell ref="A50:I50"/>
    <mergeCell ref="C9:D9"/>
    <mergeCell ref="C11:D11"/>
    <mergeCell ref="C12:D12"/>
    <mergeCell ref="C8:I8"/>
    <mergeCell ref="A30:I30"/>
    <mergeCell ref="A13:I13"/>
    <mergeCell ref="A22:I22"/>
    <mergeCell ref="A15:I15"/>
    <mergeCell ref="C21:D21"/>
    <mergeCell ref="B16:D16"/>
    <mergeCell ref="C17:D17"/>
    <mergeCell ref="C18:D18"/>
    <mergeCell ref="C19:D19"/>
    <mergeCell ref="A20:I20"/>
    <mergeCell ref="C10:D10"/>
    <mergeCell ref="B23:I23"/>
    <mergeCell ref="A4:H4"/>
    <mergeCell ref="A5:H5"/>
    <mergeCell ref="A6:D6"/>
    <mergeCell ref="A7:B7"/>
    <mergeCell ref="C7:I7"/>
    <mergeCell ref="C24:D24"/>
    <mergeCell ref="C25:D25"/>
    <mergeCell ref="C26:D26"/>
    <mergeCell ref="C27:D27"/>
    <mergeCell ref="C28:D28"/>
    <mergeCell ref="A32:I32"/>
    <mergeCell ref="C45:D45"/>
    <mergeCell ref="C42:D42"/>
    <mergeCell ref="C29:D29"/>
    <mergeCell ref="C40:D40"/>
    <mergeCell ref="C31:D31"/>
    <mergeCell ref="B33:I33"/>
    <mergeCell ref="C34:D34"/>
    <mergeCell ref="C35:D35"/>
    <mergeCell ref="C36:D36"/>
    <mergeCell ref="C37:D37"/>
    <mergeCell ref="C41:D41"/>
    <mergeCell ref="C44:D44"/>
    <mergeCell ref="C38:D38"/>
    <mergeCell ref="C39:D39"/>
    <mergeCell ref="C43:D43"/>
  </mergeCells>
  <phoneticPr fontId="0" type="noConversion"/>
  <pageMargins left="0.5" right="0.5" top="0.05" bottom="0.05" header="0.5" footer="0.28000000000000003"/>
  <pageSetup scale="79" fitToHeight="0" orientation="portrait" r:id="rId2"/>
  <headerFooter alignWithMargins="0"/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311"/>
  <sheetViews>
    <sheetView zoomScale="75" zoomScaleNormal="75" workbookViewId="0">
      <pane ySplit="6" topLeftCell="A7" activePane="bottomLeft" state="frozen"/>
      <selection pane="bottomLeft" activeCell="B1" sqref="B1"/>
    </sheetView>
  </sheetViews>
  <sheetFormatPr defaultRowHeight="15.75"/>
  <cols>
    <col min="1" max="1" width="2.77734375" customWidth="1"/>
    <col min="2" max="2" width="7.77734375" customWidth="1"/>
    <col min="3" max="3" width="14.77734375" customWidth="1"/>
    <col min="4" max="4" width="5.77734375" customWidth="1"/>
    <col min="5" max="5" width="4.77734375" customWidth="1"/>
    <col min="6" max="6" width="4" customWidth="1"/>
    <col min="7" max="7" width="17.33203125" customWidth="1"/>
    <col min="8" max="8" width="2.77734375" customWidth="1"/>
    <col min="9" max="9" width="18.33203125" customWidth="1"/>
    <col min="10" max="10" width="2.77734375" customWidth="1"/>
    <col min="11" max="11" width="18.77734375" customWidth="1"/>
  </cols>
  <sheetData>
    <row r="2" spans="1:11" ht="19.5">
      <c r="A2" s="7" t="s">
        <v>121</v>
      </c>
      <c r="B2" s="7"/>
      <c r="C2" s="7"/>
      <c r="D2" s="7"/>
      <c r="E2" s="7"/>
      <c r="F2" s="7"/>
      <c r="G2" s="7"/>
      <c r="H2" s="7"/>
      <c r="I2" s="7"/>
      <c r="J2" s="12"/>
      <c r="K2" s="13"/>
    </row>
    <row r="3" spans="1:11" ht="19.5">
      <c r="A3" s="7"/>
      <c r="B3" s="7"/>
      <c r="C3" s="7"/>
      <c r="D3" s="7"/>
      <c r="E3" s="7"/>
      <c r="F3" s="7"/>
      <c r="G3" s="7"/>
      <c r="H3" s="7"/>
      <c r="I3" s="7"/>
      <c r="J3" s="12"/>
      <c r="K3" s="13"/>
    </row>
    <row r="4" spans="1:11" ht="19.5">
      <c r="A4" s="7"/>
      <c r="B4" s="7"/>
      <c r="C4" s="7"/>
      <c r="D4" s="7"/>
      <c r="E4" s="7"/>
      <c r="F4" s="7"/>
      <c r="G4" s="7" t="s">
        <v>990</v>
      </c>
      <c r="H4" s="7"/>
      <c r="I4" s="23"/>
      <c r="J4" s="12"/>
      <c r="K4" s="130" t="s">
        <v>989</v>
      </c>
    </row>
    <row r="5" spans="1:11">
      <c r="G5" s="4"/>
      <c r="H5" s="4"/>
      <c r="I5" s="4"/>
      <c r="J5" s="4"/>
      <c r="K5" s="15" t="s">
        <v>122</v>
      </c>
    </row>
    <row r="6" spans="1:11">
      <c r="G6" s="128" t="s">
        <v>989</v>
      </c>
      <c r="H6" s="17"/>
      <c r="I6" s="72" t="s">
        <v>982</v>
      </c>
      <c r="J6" s="17"/>
      <c r="K6" s="72" t="s">
        <v>982</v>
      </c>
    </row>
    <row r="7" spans="1:11">
      <c r="B7" s="6" t="s">
        <v>123</v>
      </c>
    </row>
    <row r="8" spans="1:11">
      <c r="B8" s="46">
        <v>2100</v>
      </c>
      <c r="C8" s="88" t="s">
        <v>124</v>
      </c>
      <c r="D8" s="77"/>
      <c r="E8" s="77"/>
      <c r="F8" s="77"/>
      <c r="G8" s="93">
        <f>G106</f>
        <v>0</v>
      </c>
      <c r="H8" s="77"/>
      <c r="I8" s="93">
        <f>I106</f>
        <v>0</v>
      </c>
      <c r="J8" s="79"/>
      <c r="K8" s="93">
        <f t="shared" ref="K8:K15" si="0">G8-I8</f>
        <v>0</v>
      </c>
    </row>
    <row r="9" spans="1:11">
      <c r="B9" s="46">
        <v>2200</v>
      </c>
      <c r="C9" s="88" t="s">
        <v>125</v>
      </c>
      <c r="D9" s="77"/>
      <c r="E9" s="77"/>
      <c r="F9" s="77"/>
      <c r="G9" s="93">
        <f>G129</f>
        <v>0</v>
      </c>
      <c r="H9" s="77"/>
      <c r="I9" s="93">
        <f>I129</f>
        <v>0</v>
      </c>
      <c r="J9" s="79"/>
      <c r="K9" s="93">
        <f t="shared" si="0"/>
        <v>0</v>
      </c>
    </row>
    <row r="10" spans="1:11">
      <c r="B10" s="46">
        <v>2300</v>
      </c>
      <c r="C10" s="88" t="s">
        <v>126</v>
      </c>
      <c r="D10" s="77"/>
      <c r="E10" s="77"/>
      <c r="F10" s="77"/>
      <c r="G10" s="93">
        <f>G147</f>
        <v>0</v>
      </c>
      <c r="H10" s="77"/>
      <c r="I10" s="93">
        <f>I147</f>
        <v>0</v>
      </c>
      <c r="J10" s="79"/>
      <c r="K10" s="93">
        <f t="shared" si="0"/>
        <v>0</v>
      </c>
    </row>
    <row r="11" spans="1:11">
      <c r="B11" s="46">
        <v>4100</v>
      </c>
      <c r="C11" s="88" t="s">
        <v>128</v>
      </c>
      <c r="D11" s="77"/>
      <c r="E11" s="77"/>
      <c r="F11" s="133">
        <v>-1</v>
      </c>
      <c r="G11" s="134">
        <f>elemschool!G16</f>
        <v>0</v>
      </c>
      <c r="H11" s="79"/>
      <c r="I11" s="134">
        <f>elemschool!I16</f>
        <v>0</v>
      </c>
      <c r="J11" s="79"/>
      <c r="K11" s="93">
        <f t="shared" si="0"/>
        <v>0</v>
      </c>
    </row>
    <row r="12" spans="1:11">
      <c r="B12" s="46">
        <v>5100</v>
      </c>
      <c r="C12" s="88" t="s">
        <v>131</v>
      </c>
      <c r="D12" s="77"/>
      <c r="E12" s="77"/>
      <c r="F12" s="133">
        <v>-1</v>
      </c>
      <c r="G12" s="134">
        <f>reled!G11</f>
        <v>0</v>
      </c>
      <c r="H12" s="79"/>
      <c r="I12" s="134">
        <f>reled!I11</f>
        <v>0</v>
      </c>
      <c r="J12" s="79"/>
      <c r="K12" s="93">
        <f t="shared" si="0"/>
        <v>0</v>
      </c>
    </row>
    <row r="13" spans="1:11">
      <c r="B13" s="46">
        <v>6100</v>
      </c>
      <c r="C13" s="88" t="s">
        <v>133</v>
      </c>
      <c r="D13" s="77"/>
      <c r="E13" s="77"/>
      <c r="F13" s="133">
        <v>-1</v>
      </c>
      <c r="G13" s="134">
        <f>highschool!G16</f>
        <v>0</v>
      </c>
      <c r="H13" s="79"/>
      <c r="I13" s="134">
        <f>highschool!I16</f>
        <v>0</v>
      </c>
      <c r="J13" s="79"/>
      <c r="K13" s="93">
        <f t="shared" si="0"/>
        <v>0</v>
      </c>
    </row>
    <row r="14" spans="1:11">
      <c r="B14" s="46">
        <v>7100</v>
      </c>
      <c r="C14" s="88" t="s">
        <v>922</v>
      </c>
      <c r="D14" s="77"/>
      <c r="E14" s="77"/>
      <c r="F14" s="133">
        <v>-1</v>
      </c>
      <c r="G14" s="134">
        <f>cemetery!E12</f>
        <v>0</v>
      </c>
      <c r="H14" s="79"/>
      <c r="I14" s="134">
        <f>cemetery!G12</f>
        <v>0</v>
      </c>
      <c r="J14" s="79"/>
      <c r="K14" s="93">
        <f t="shared" si="0"/>
        <v>0</v>
      </c>
    </row>
    <row r="15" spans="1:11">
      <c r="B15" s="83" t="s">
        <v>134</v>
      </c>
      <c r="C15" s="88" t="s">
        <v>135</v>
      </c>
      <c r="D15" s="77"/>
      <c r="E15" s="77"/>
      <c r="F15" s="77"/>
      <c r="G15" s="135"/>
      <c r="H15" s="77"/>
      <c r="I15" s="135"/>
      <c r="J15" s="79"/>
      <c r="K15" s="93">
        <f t="shared" si="0"/>
        <v>0</v>
      </c>
    </row>
    <row r="16" spans="1:11">
      <c r="B16" s="77"/>
      <c r="C16" s="77"/>
      <c r="D16" s="77"/>
      <c r="E16" s="77"/>
      <c r="F16" s="77"/>
      <c r="G16" s="79"/>
      <c r="H16" s="79"/>
      <c r="I16" s="136"/>
      <c r="J16" s="79"/>
      <c r="K16" s="88"/>
    </row>
    <row r="17" spans="2:11" ht="16.5" thickBot="1">
      <c r="B17" s="77"/>
      <c r="C17" s="97" t="s">
        <v>136</v>
      </c>
      <c r="D17" s="84"/>
      <c r="E17" s="77"/>
      <c r="F17" s="77"/>
      <c r="G17" s="94">
        <f>SUM(G8:G15)</f>
        <v>0</v>
      </c>
      <c r="H17" s="77"/>
      <c r="I17" s="94">
        <f>SUM(I8:I15)</f>
        <v>0</v>
      </c>
      <c r="J17" s="79"/>
      <c r="K17" s="94">
        <f>SUM(K8:K15)</f>
        <v>0</v>
      </c>
    </row>
    <row r="18" spans="2:11" ht="16.5" thickTop="1">
      <c r="B18" s="77"/>
      <c r="C18" s="77"/>
      <c r="D18" s="77"/>
      <c r="E18" s="77"/>
      <c r="F18" s="77"/>
      <c r="G18" s="79"/>
      <c r="H18" s="79"/>
      <c r="I18" s="79"/>
      <c r="J18" s="79"/>
      <c r="K18" s="77"/>
    </row>
    <row r="19" spans="2:11">
      <c r="B19" s="97" t="s">
        <v>137</v>
      </c>
      <c r="C19" s="77"/>
      <c r="D19" s="77"/>
      <c r="E19" s="77"/>
      <c r="F19" s="77"/>
      <c r="G19" s="79"/>
      <c r="H19" s="79"/>
      <c r="I19" s="79"/>
      <c r="J19" s="79"/>
      <c r="K19" s="77"/>
    </row>
    <row r="20" spans="2:11">
      <c r="B20" s="46">
        <v>3000</v>
      </c>
      <c r="C20" s="88" t="s">
        <v>138</v>
      </c>
      <c r="D20" s="77"/>
      <c r="E20" s="77"/>
      <c r="F20" s="77"/>
      <c r="G20" s="93">
        <f>G187</f>
        <v>0</v>
      </c>
      <c r="H20" s="77"/>
      <c r="I20" s="93">
        <f>I187</f>
        <v>0</v>
      </c>
      <c r="J20" s="79"/>
      <c r="K20" s="93">
        <f t="shared" ref="K20:K33" si="1">G20-I20</f>
        <v>0</v>
      </c>
    </row>
    <row r="21" spans="2:11">
      <c r="B21" s="46">
        <v>3100</v>
      </c>
      <c r="C21" s="88" t="s">
        <v>140</v>
      </c>
      <c r="D21" s="77"/>
      <c r="E21" s="77"/>
      <c r="F21" s="77"/>
      <c r="G21" s="93">
        <f>G200</f>
        <v>0</v>
      </c>
      <c r="H21" s="77"/>
      <c r="I21" s="93">
        <f>I200</f>
        <v>0</v>
      </c>
      <c r="J21" s="79"/>
      <c r="K21" s="93">
        <f t="shared" si="1"/>
        <v>0</v>
      </c>
    </row>
    <row r="22" spans="2:11">
      <c r="B22" s="46">
        <v>3200</v>
      </c>
      <c r="C22" s="88" t="s">
        <v>141</v>
      </c>
      <c r="D22" s="77"/>
      <c r="E22" s="77"/>
      <c r="F22" s="77"/>
      <c r="G22" s="93">
        <f>G211</f>
        <v>0</v>
      </c>
      <c r="H22" s="77"/>
      <c r="I22" s="93">
        <f>I211</f>
        <v>0</v>
      </c>
      <c r="J22" s="79"/>
      <c r="K22" s="93">
        <f t="shared" si="1"/>
        <v>0</v>
      </c>
    </row>
    <row r="23" spans="2:11">
      <c r="B23" s="46">
        <v>3300</v>
      </c>
      <c r="C23" s="88" t="s">
        <v>143</v>
      </c>
      <c r="D23" s="77"/>
      <c r="E23" s="77"/>
      <c r="F23" s="77"/>
      <c r="G23" s="93">
        <f>G219</f>
        <v>0</v>
      </c>
      <c r="H23" s="77"/>
      <c r="I23" s="93">
        <f>I219</f>
        <v>0</v>
      </c>
      <c r="J23" s="79"/>
      <c r="K23" s="93">
        <f t="shared" si="1"/>
        <v>0</v>
      </c>
    </row>
    <row r="24" spans="2:11">
      <c r="B24" s="46">
        <v>3400</v>
      </c>
      <c r="C24" s="88" t="s">
        <v>144</v>
      </c>
      <c r="D24" s="77"/>
      <c r="E24" s="77"/>
      <c r="F24" s="77"/>
      <c r="G24" s="93">
        <f>G233</f>
        <v>0</v>
      </c>
      <c r="H24" s="77"/>
      <c r="I24" s="93">
        <f>I233</f>
        <v>0</v>
      </c>
      <c r="J24" s="79"/>
      <c r="K24" s="93">
        <f t="shared" si="1"/>
        <v>0</v>
      </c>
    </row>
    <row r="25" spans="2:11">
      <c r="B25" s="46">
        <v>3500</v>
      </c>
      <c r="C25" s="88" t="s">
        <v>145</v>
      </c>
      <c r="D25" s="77"/>
      <c r="E25" s="77"/>
      <c r="F25" s="77"/>
      <c r="G25" s="93">
        <f>G244</f>
        <v>0</v>
      </c>
      <c r="H25" s="77"/>
      <c r="I25" s="93">
        <f>I244</f>
        <v>0</v>
      </c>
      <c r="J25" s="79"/>
      <c r="K25" s="93">
        <f t="shared" si="1"/>
        <v>0</v>
      </c>
    </row>
    <row r="26" spans="2:11">
      <c r="B26" s="46">
        <v>3600</v>
      </c>
      <c r="C26" s="88" t="s">
        <v>146</v>
      </c>
      <c r="D26" s="77"/>
      <c r="E26" s="77"/>
      <c r="F26" s="77"/>
      <c r="G26" s="93">
        <f>G261</f>
        <v>0</v>
      </c>
      <c r="H26" s="77"/>
      <c r="I26" s="93">
        <f>I261</f>
        <v>0</v>
      </c>
      <c r="J26" s="79"/>
      <c r="K26" s="93">
        <f t="shared" si="1"/>
        <v>0</v>
      </c>
    </row>
    <row r="27" spans="2:11">
      <c r="B27" s="46">
        <v>3800</v>
      </c>
      <c r="C27" s="88" t="s">
        <v>147</v>
      </c>
      <c r="D27" s="77"/>
      <c r="E27" s="77"/>
      <c r="F27" s="77"/>
      <c r="G27" s="93">
        <f>G272</f>
        <v>0</v>
      </c>
      <c r="H27" s="77"/>
      <c r="I27" s="93">
        <f>I272</f>
        <v>0</v>
      </c>
      <c r="J27" s="79"/>
      <c r="K27" s="93">
        <f t="shared" si="1"/>
        <v>0</v>
      </c>
    </row>
    <row r="28" spans="2:11">
      <c r="B28" s="46">
        <v>3900</v>
      </c>
      <c r="C28" s="88" t="s">
        <v>149</v>
      </c>
      <c r="D28" s="77"/>
      <c r="E28" s="77"/>
      <c r="F28" s="77"/>
      <c r="G28" s="93">
        <f>G289</f>
        <v>0</v>
      </c>
      <c r="H28" s="77"/>
      <c r="I28" s="93">
        <f>I289</f>
        <v>0</v>
      </c>
      <c r="J28" s="79"/>
      <c r="K28" s="93">
        <f t="shared" si="1"/>
        <v>0</v>
      </c>
    </row>
    <row r="29" spans="2:11">
      <c r="B29" s="46">
        <v>4000</v>
      </c>
      <c r="C29" s="88" t="s">
        <v>151</v>
      </c>
      <c r="D29" s="77"/>
      <c r="E29" s="77"/>
      <c r="F29" s="133" t="s">
        <v>129</v>
      </c>
      <c r="G29" s="137">
        <f>elemschool!G30</f>
        <v>0</v>
      </c>
      <c r="H29" s="136"/>
      <c r="I29" s="137">
        <f>elemschool!I30</f>
        <v>0</v>
      </c>
      <c r="J29" s="77"/>
      <c r="K29" s="93">
        <f t="shared" si="1"/>
        <v>0</v>
      </c>
    </row>
    <row r="30" spans="2:11">
      <c r="B30" s="46">
        <v>5000</v>
      </c>
      <c r="C30" s="88" t="s">
        <v>153</v>
      </c>
      <c r="D30" s="77"/>
      <c r="E30" s="77"/>
      <c r="F30" s="133" t="s">
        <v>129</v>
      </c>
      <c r="G30" s="137">
        <f>reled!G26</f>
        <v>0</v>
      </c>
      <c r="H30" s="79"/>
      <c r="I30" s="137">
        <f>reled!I26</f>
        <v>0</v>
      </c>
      <c r="J30" s="77"/>
      <c r="K30" s="93">
        <f t="shared" si="1"/>
        <v>0</v>
      </c>
    </row>
    <row r="31" spans="2:11">
      <c r="B31" s="46">
        <v>6000</v>
      </c>
      <c r="C31" s="88" t="s">
        <v>155</v>
      </c>
      <c r="D31" s="77"/>
      <c r="E31" s="77"/>
      <c r="F31" s="133" t="s">
        <v>129</v>
      </c>
      <c r="G31" s="137">
        <f>highschool!G31</f>
        <v>0</v>
      </c>
      <c r="H31" s="79"/>
      <c r="I31" s="137">
        <f>highschool!I31</f>
        <v>0</v>
      </c>
      <c r="J31" s="77"/>
      <c r="K31" s="93">
        <f t="shared" si="1"/>
        <v>0</v>
      </c>
    </row>
    <row r="32" spans="2:11">
      <c r="B32" s="46">
        <v>7000</v>
      </c>
      <c r="C32" s="88" t="s">
        <v>923</v>
      </c>
      <c r="D32" s="77"/>
      <c r="E32" s="77"/>
      <c r="F32" s="133" t="s">
        <v>129</v>
      </c>
      <c r="G32" s="137">
        <f>cemetery!E24</f>
        <v>0</v>
      </c>
      <c r="H32" s="79"/>
      <c r="I32" s="137">
        <f>cemetery!G24</f>
        <v>0</v>
      </c>
      <c r="J32" s="77"/>
      <c r="K32" s="93">
        <f t="shared" si="1"/>
        <v>0</v>
      </c>
    </row>
    <row r="33" spans="2:11">
      <c r="B33" s="83" t="s">
        <v>134</v>
      </c>
      <c r="C33" s="88" t="s">
        <v>135</v>
      </c>
      <c r="D33" s="77"/>
      <c r="E33" s="77"/>
      <c r="F33" s="133"/>
      <c r="G33" s="138"/>
      <c r="H33" s="79"/>
      <c r="I33" s="138"/>
      <c r="J33" s="77"/>
      <c r="K33" s="93">
        <f t="shared" si="1"/>
        <v>0</v>
      </c>
    </row>
    <row r="34" spans="2:11" ht="16.5" thickBot="1">
      <c r="B34" s="77"/>
      <c r="C34" s="97" t="s">
        <v>156</v>
      </c>
      <c r="D34" s="84"/>
      <c r="E34" s="77"/>
      <c r="F34" s="133"/>
      <c r="G34" s="94">
        <f>SUM(G20:G33)</f>
        <v>0</v>
      </c>
      <c r="H34" s="77"/>
      <c r="I34" s="94">
        <f>SUM(I20:I33)</f>
        <v>0</v>
      </c>
      <c r="J34" s="77"/>
      <c r="K34" s="94">
        <f>SUM(K20:K33)</f>
        <v>0</v>
      </c>
    </row>
    <row r="35" spans="2:11" ht="16.5" thickTop="1">
      <c r="B35" s="77"/>
      <c r="C35" s="84"/>
      <c r="D35" s="84"/>
      <c r="E35" s="77"/>
      <c r="F35" s="133"/>
      <c r="G35" s="77"/>
      <c r="H35" s="77"/>
      <c r="I35" s="77"/>
      <c r="J35" s="77"/>
      <c r="K35" s="77"/>
    </row>
    <row r="36" spans="2:11" ht="16.5" thickBot="1">
      <c r="B36" s="77"/>
      <c r="C36" s="97" t="s">
        <v>157</v>
      </c>
      <c r="D36" s="84"/>
      <c r="E36" s="77"/>
      <c r="F36" s="133" t="s">
        <v>158</v>
      </c>
      <c r="G36" s="94">
        <f>G17-G34</f>
        <v>0</v>
      </c>
      <c r="H36" s="77"/>
      <c r="I36" s="94">
        <f>I17-I34</f>
        <v>0</v>
      </c>
      <c r="J36" s="77"/>
      <c r="K36" s="94">
        <f>K17-K34</f>
        <v>0</v>
      </c>
    </row>
    <row r="37" spans="2:11" ht="16.5" thickTop="1">
      <c r="B37" s="77"/>
      <c r="C37" s="77"/>
      <c r="D37" s="77"/>
      <c r="E37" s="77"/>
      <c r="F37" s="133"/>
      <c r="G37" s="77"/>
      <c r="H37" s="77"/>
      <c r="I37" s="77"/>
      <c r="J37" s="77"/>
      <c r="K37" s="77"/>
    </row>
    <row r="38" spans="2:11">
      <c r="B38" s="88" t="s">
        <v>159</v>
      </c>
      <c r="C38" s="77"/>
      <c r="D38" s="77"/>
      <c r="E38" s="77"/>
      <c r="F38" s="133"/>
      <c r="G38" s="77"/>
      <c r="H38" s="77"/>
      <c r="I38" s="77"/>
      <c r="J38" s="77"/>
      <c r="K38" s="77"/>
    </row>
    <row r="39" spans="2:11">
      <c r="B39" s="88" t="s">
        <v>160</v>
      </c>
      <c r="C39" s="77"/>
      <c r="D39" s="77"/>
      <c r="E39" s="77"/>
      <c r="F39" s="133" t="s">
        <v>161</v>
      </c>
      <c r="G39" s="95"/>
      <c r="H39" s="77"/>
      <c r="I39" s="95"/>
      <c r="J39" s="77"/>
      <c r="K39" s="93">
        <f>G39-I39</f>
        <v>0</v>
      </c>
    </row>
    <row r="40" spans="2:11">
      <c r="B40" s="88" t="s">
        <v>162</v>
      </c>
      <c r="C40" s="77"/>
      <c r="D40" s="77"/>
      <c r="E40" s="77"/>
      <c r="F40" s="133" t="s">
        <v>163</v>
      </c>
      <c r="G40" s="95"/>
      <c r="H40" s="77"/>
      <c r="I40" s="95"/>
      <c r="J40" s="77"/>
      <c r="K40" s="93">
        <f>G40-I40</f>
        <v>0</v>
      </c>
    </row>
    <row r="41" spans="2:11">
      <c r="B41" s="88" t="s">
        <v>164</v>
      </c>
      <c r="C41" s="77"/>
      <c r="D41" s="77"/>
      <c r="E41" s="77"/>
      <c r="F41" s="133" t="s">
        <v>165</v>
      </c>
      <c r="G41" s="95"/>
      <c r="H41" s="77"/>
      <c r="I41" s="95"/>
      <c r="J41" s="77"/>
      <c r="K41" s="93">
        <f>G41-I41</f>
        <v>0</v>
      </c>
    </row>
    <row r="42" spans="2:11">
      <c r="B42" s="88" t="s">
        <v>931</v>
      </c>
      <c r="C42" s="77"/>
      <c r="D42" s="77"/>
      <c r="E42" s="77"/>
      <c r="F42" s="133" t="s">
        <v>166</v>
      </c>
      <c r="G42" s="95"/>
      <c r="H42" s="77"/>
      <c r="I42" s="95"/>
      <c r="J42" s="77"/>
      <c r="K42" s="93">
        <f>G42-I42</f>
        <v>0</v>
      </c>
    </row>
    <row r="43" spans="2:11">
      <c r="B43" s="77"/>
      <c r="C43" s="97" t="s">
        <v>167</v>
      </c>
      <c r="D43" s="77"/>
      <c r="E43" s="77"/>
      <c r="F43" s="133" t="s">
        <v>168</v>
      </c>
      <c r="G43" s="93">
        <f>G39-G40-G41+G42</f>
        <v>0</v>
      </c>
      <c r="H43" s="77"/>
      <c r="I43" s="93">
        <f>I39-I40-I41+I42</f>
        <v>0</v>
      </c>
      <c r="J43" s="77"/>
      <c r="K43" s="93">
        <f>G43-I43</f>
        <v>0</v>
      </c>
    </row>
    <row r="44" spans="2:11">
      <c r="B44" s="77"/>
      <c r="C44" s="97"/>
      <c r="D44" s="77"/>
      <c r="E44" s="77"/>
      <c r="F44" s="133"/>
      <c r="G44" s="77"/>
      <c r="H44" s="77"/>
      <c r="I44" s="77"/>
      <c r="J44" s="77"/>
      <c r="K44" s="77"/>
    </row>
    <row r="45" spans="2:11" ht="16.5" thickBot="1">
      <c r="B45" s="97" t="s">
        <v>169</v>
      </c>
      <c r="C45" s="77"/>
      <c r="D45" s="77"/>
      <c r="E45" s="77"/>
      <c r="F45" s="77"/>
      <c r="G45" s="94">
        <f>G36+G43</f>
        <v>0</v>
      </c>
      <c r="H45" s="77"/>
      <c r="I45" s="94">
        <f>I36+I43</f>
        <v>0</v>
      </c>
      <c r="J45" s="77"/>
      <c r="K45" s="94">
        <f>K36+K43</f>
        <v>0</v>
      </c>
    </row>
    <row r="46" spans="2:11" ht="16.5" thickTop="1">
      <c r="B46" s="97"/>
      <c r="C46" s="77"/>
      <c r="D46" s="77"/>
      <c r="E46" s="77"/>
      <c r="F46" s="77"/>
      <c r="G46" s="77"/>
      <c r="H46" s="77"/>
      <c r="I46" s="77"/>
      <c r="J46" s="77"/>
      <c r="K46" s="77"/>
    </row>
    <row r="47" spans="2:11">
      <c r="B47" s="97"/>
      <c r="C47" s="77"/>
      <c r="D47" s="77"/>
      <c r="E47" s="77"/>
      <c r="F47" s="77"/>
      <c r="G47" s="77"/>
      <c r="H47" s="77"/>
      <c r="I47" s="77"/>
      <c r="J47" s="77"/>
      <c r="K47" s="77"/>
    </row>
    <row r="48" spans="2:11"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>
      <c r="A49" s="22" t="s">
        <v>927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>
      <c r="A50" s="22" t="s">
        <v>170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>
      <c r="A51" s="2" t="s">
        <v>171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</row>
    <row r="52" spans="1:11">
      <c r="A52" s="2" t="s">
        <v>172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</row>
    <row r="53" spans="1:11">
      <c r="A53" s="2" t="s">
        <v>173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</row>
    <row r="54" spans="1:11">
      <c r="A54" s="2" t="s">
        <v>174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</row>
    <row r="55" spans="1:11">
      <c r="A55" s="2" t="s">
        <v>175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</row>
    <row r="56" spans="1:11">
      <c r="A56" s="22" t="s">
        <v>176</v>
      </c>
      <c r="B56" s="77"/>
      <c r="C56" s="77"/>
      <c r="D56" s="77"/>
      <c r="E56" s="77"/>
      <c r="F56" s="77"/>
      <c r="G56" s="77"/>
      <c r="H56" s="77"/>
      <c r="I56" s="77"/>
      <c r="J56" s="77"/>
      <c r="K56" s="77"/>
    </row>
    <row r="57" spans="1:11">
      <c r="A57" s="22"/>
      <c r="B57" s="77"/>
      <c r="C57" s="77"/>
      <c r="D57" s="77"/>
      <c r="E57" s="77"/>
      <c r="F57" s="77"/>
      <c r="G57" s="77"/>
      <c r="H57" s="77"/>
      <c r="I57" s="77"/>
      <c r="J57" s="77"/>
      <c r="K57" s="77"/>
    </row>
    <row r="58" spans="1:11">
      <c r="A58" s="22"/>
      <c r="B58" s="77"/>
      <c r="C58" s="77"/>
      <c r="D58" s="77"/>
      <c r="E58" s="77"/>
      <c r="F58" s="77"/>
      <c r="G58" s="77"/>
      <c r="H58" s="84">
        <v>3</v>
      </c>
      <c r="I58" s="77"/>
      <c r="J58" s="77"/>
      <c r="K58" s="77"/>
    </row>
    <row r="59" spans="1:11">
      <c r="A59" s="22"/>
      <c r="B59" s="77"/>
      <c r="C59" s="77"/>
      <c r="D59" s="77"/>
      <c r="E59" s="77"/>
      <c r="F59" s="77"/>
      <c r="G59" s="77"/>
      <c r="H59" s="77"/>
      <c r="I59" s="77"/>
      <c r="J59" s="77"/>
      <c r="K59" s="77"/>
    </row>
    <row r="60" spans="1:11">
      <c r="A60" s="22"/>
      <c r="B60" s="77"/>
      <c r="C60" s="77"/>
      <c r="D60" s="77"/>
      <c r="E60" s="77"/>
      <c r="F60" s="77"/>
      <c r="G60" s="77"/>
      <c r="H60" s="77"/>
      <c r="I60" s="77"/>
      <c r="J60" s="77"/>
      <c r="K60" s="77"/>
    </row>
    <row r="61" spans="1:11" ht="19.5">
      <c r="A61" s="22"/>
      <c r="B61" s="139" t="s">
        <v>177</v>
      </c>
      <c r="C61" s="77"/>
      <c r="D61" s="77"/>
      <c r="E61" s="77"/>
      <c r="F61" s="77"/>
      <c r="G61" s="77"/>
      <c r="H61" s="77"/>
      <c r="I61" s="77"/>
      <c r="J61" s="77"/>
      <c r="K61" s="82" t="str">
        <f>K4</f>
        <v>FY 25</v>
      </c>
    </row>
    <row r="62" spans="1:11">
      <c r="B62" s="77"/>
      <c r="C62" s="77"/>
      <c r="D62" s="77"/>
      <c r="E62" s="77"/>
      <c r="F62" s="77"/>
      <c r="G62" s="84"/>
      <c r="H62" s="84"/>
      <c r="I62" s="84"/>
      <c r="J62" s="84"/>
      <c r="K62" s="83" t="s">
        <v>122</v>
      </c>
    </row>
    <row r="63" spans="1:11">
      <c r="B63" s="77"/>
      <c r="C63" s="77"/>
      <c r="D63" s="77"/>
      <c r="E63" s="77"/>
      <c r="F63" s="77"/>
      <c r="G63" s="87" t="str">
        <f>G6</f>
        <v>FY 25</v>
      </c>
      <c r="H63" s="86"/>
      <c r="I63" s="87" t="str">
        <f>I6</f>
        <v>FY 24</v>
      </c>
      <c r="J63" s="86"/>
      <c r="K63" s="87" t="str">
        <f>K6</f>
        <v>FY 24</v>
      </c>
    </row>
    <row r="64" spans="1:11">
      <c r="B64" s="77"/>
      <c r="C64" s="77"/>
      <c r="D64" s="77"/>
      <c r="E64" s="77"/>
      <c r="F64" s="77"/>
      <c r="G64" s="87"/>
      <c r="H64" s="86"/>
      <c r="I64" s="87"/>
      <c r="J64" s="86"/>
      <c r="K64" s="87"/>
    </row>
    <row r="65" spans="2:11">
      <c r="B65" s="97" t="s">
        <v>178</v>
      </c>
      <c r="C65" s="84"/>
      <c r="D65" s="77"/>
      <c r="E65" s="77"/>
      <c r="F65" s="77"/>
      <c r="G65" s="77"/>
      <c r="H65" s="77"/>
      <c r="I65" s="77"/>
      <c r="J65" s="77"/>
      <c r="K65" s="77"/>
    </row>
    <row r="66" spans="2:11">
      <c r="B66" s="46">
        <v>2110</v>
      </c>
      <c r="C66" s="88" t="s">
        <v>179</v>
      </c>
      <c r="D66" s="77"/>
      <c r="E66" s="77"/>
      <c r="F66" s="77"/>
      <c r="G66" s="92"/>
      <c r="H66" s="79"/>
      <c r="I66" s="92"/>
      <c r="J66" s="77"/>
      <c r="K66" s="93">
        <f t="shared" ref="K66:K71" si="2">G66-I66</f>
        <v>0</v>
      </c>
    </row>
    <row r="67" spans="2:11">
      <c r="B67" s="46">
        <v>2115</v>
      </c>
      <c r="C67" s="88" t="s">
        <v>180</v>
      </c>
      <c r="D67" s="77"/>
      <c r="E67" s="77"/>
      <c r="F67" s="77"/>
      <c r="G67" s="92"/>
      <c r="H67" s="79"/>
      <c r="I67" s="92"/>
      <c r="J67" s="77"/>
      <c r="K67" s="93">
        <f t="shared" si="2"/>
        <v>0</v>
      </c>
    </row>
    <row r="68" spans="2:11">
      <c r="B68" s="46">
        <v>2120</v>
      </c>
      <c r="C68" s="88" t="s">
        <v>181</v>
      </c>
      <c r="D68" s="77"/>
      <c r="E68" s="77"/>
      <c r="F68" s="77"/>
      <c r="G68" s="92"/>
      <c r="H68" s="79"/>
      <c r="I68" s="92"/>
      <c r="J68" s="77"/>
      <c r="K68" s="93">
        <f t="shared" si="2"/>
        <v>0</v>
      </c>
    </row>
    <row r="69" spans="2:11">
      <c r="B69" s="46">
        <v>2125</v>
      </c>
      <c r="C69" s="88" t="s">
        <v>182</v>
      </c>
      <c r="D69" s="77"/>
      <c r="E69" s="77"/>
      <c r="F69" s="77"/>
      <c r="G69" s="92"/>
      <c r="H69" s="79"/>
      <c r="I69" s="92"/>
      <c r="J69" s="77"/>
      <c r="K69" s="93">
        <f t="shared" si="2"/>
        <v>0</v>
      </c>
    </row>
    <row r="70" spans="2:11">
      <c r="B70" s="46">
        <v>2130</v>
      </c>
      <c r="C70" s="88" t="s">
        <v>183</v>
      </c>
      <c r="D70" s="77"/>
      <c r="E70" s="77"/>
      <c r="F70" s="77"/>
      <c r="G70" s="92"/>
      <c r="H70" s="79"/>
      <c r="I70" s="92"/>
      <c r="J70" s="77"/>
      <c r="K70" s="93">
        <f t="shared" si="2"/>
        <v>0</v>
      </c>
    </row>
    <row r="71" spans="2:11">
      <c r="B71" s="46">
        <v>2140</v>
      </c>
      <c r="C71" s="88" t="s">
        <v>184</v>
      </c>
      <c r="D71" s="77"/>
      <c r="E71" s="77"/>
      <c r="F71" s="77"/>
      <c r="G71" s="140"/>
      <c r="H71" s="79"/>
      <c r="I71" s="140"/>
      <c r="J71" s="77"/>
      <c r="K71" s="93">
        <f t="shared" si="2"/>
        <v>0</v>
      </c>
    </row>
    <row r="72" spans="2:11">
      <c r="B72" s="46"/>
      <c r="C72" s="88"/>
      <c r="D72" s="77"/>
      <c r="E72" s="77"/>
      <c r="F72" s="77"/>
      <c r="G72" s="79"/>
      <c r="H72" s="79"/>
      <c r="I72" s="79"/>
      <c r="J72" s="77"/>
      <c r="K72" s="77"/>
    </row>
    <row r="73" spans="2:11">
      <c r="B73" s="46"/>
      <c r="C73" s="97" t="s">
        <v>873</v>
      </c>
      <c r="D73" s="77"/>
      <c r="E73" s="77"/>
      <c r="F73" s="77"/>
      <c r="G73" s="131">
        <f>SUM(G66:G71)</f>
        <v>0</v>
      </c>
      <c r="H73" s="79"/>
      <c r="I73" s="131">
        <f>SUM(I66:I71)</f>
        <v>0</v>
      </c>
      <c r="J73" s="79"/>
      <c r="K73" s="131">
        <f>SUM(K66:K71)</f>
        <v>0</v>
      </c>
    </row>
    <row r="74" spans="2:11">
      <c r="B74" s="46"/>
      <c r="C74" s="88"/>
      <c r="D74" s="77"/>
      <c r="E74" s="77"/>
      <c r="F74" s="77"/>
      <c r="G74" s="79"/>
      <c r="H74" s="79"/>
      <c r="I74" s="79"/>
      <c r="J74" s="79"/>
      <c r="K74" s="79"/>
    </row>
    <row r="75" spans="2:11">
      <c r="B75" s="46">
        <v>2131</v>
      </c>
      <c r="C75" s="88" t="s">
        <v>859</v>
      </c>
      <c r="D75" s="77"/>
      <c r="E75" s="77"/>
      <c r="F75" s="77"/>
      <c r="G75" s="92"/>
      <c r="H75" s="79"/>
      <c r="I75" s="92"/>
      <c r="J75" s="77"/>
      <c r="K75" s="93">
        <f>G75-I75</f>
        <v>0</v>
      </c>
    </row>
    <row r="76" spans="2:11">
      <c r="B76" s="46">
        <v>2132</v>
      </c>
      <c r="C76" s="88" t="s">
        <v>860</v>
      </c>
      <c r="D76" s="77"/>
      <c r="E76" s="77"/>
      <c r="F76" s="77"/>
      <c r="G76" s="92"/>
      <c r="H76" s="79"/>
      <c r="I76" s="92"/>
      <c r="J76" s="77"/>
      <c r="K76" s="93">
        <f>G76-I76</f>
        <v>0</v>
      </c>
    </row>
    <row r="77" spans="2:11">
      <c r="B77" s="46">
        <v>2133</v>
      </c>
      <c r="C77" s="88" t="s">
        <v>861</v>
      </c>
      <c r="D77" s="77"/>
      <c r="E77" s="77"/>
      <c r="F77" s="77"/>
      <c r="G77" s="92"/>
      <c r="H77" s="79"/>
      <c r="I77" s="92"/>
      <c r="J77" s="77"/>
      <c r="K77" s="93">
        <f>G77-I77</f>
        <v>0</v>
      </c>
    </row>
    <row r="78" spans="2:11">
      <c r="B78" s="46">
        <v>2134</v>
      </c>
      <c r="C78" s="88" t="s">
        <v>862</v>
      </c>
      <c r="D78" s="77"/>
      <c r="E78" s="77"/>
      <c r="F78" s="77"/>
      <c r="G78" s="92"/>
      <c r="H78" s="79"/>
      <c r="I78" s="92"/>
      <c r="J78" s="77"/>
      <c r="K78" s="93">
        <f>G78-I78</f>
        <v>0</v>
      </c>
    </row>
    <row r="79" spans="2:11">
      <c r="B79" s="145"/>
      <c r="C79" s="77"/>
      <c r="D79" s="77"/>
      <c r="E79" s="77"/>
      <c r="F79" s="77"/>
      <c r="G79" s="77"/>
      <c r="H79" s="77"/>
      <c r="I79" s="77"/>
      <c r="J79" s="77"/>
      <c r="K79" s="77"/>
    </row>
    <row r="80" spans="2:11">
      <c r="B80" s="145"/>
      <c r="C80" s="84" t="s">
        <v>878</v>
      </c>
      <c r="D80" s="77"/>
      <c r="E80" s="77"/>
      <c r="F80" s="77"/>
      <c r="G80" s="131">
        <f>SUM(G75:G78)</f>
        <v>0</v>
      </c>
      <c r="H80" s="79"/>
      <c r="I80" s="131">
        <f>SUM(I75:I78)</f>
        <v>0</v>
      </c>
      <c r="J80" s="79"/>
      <c r="K80" s="131">
        <f>SUM(K75:K78)</f>
        <v>0</v>
      </c>
    </row>
    <row r="81" spans="1:11">
      <c r="B81" s="145"/>
      <c r="C81" s="77"/>
      <c r="D81" s="77"/>
      <c r="E81" s="77"/>
      <c r="F81" s="77"/>
      <c r="G81" s="77"/>
      <c r="H81" s="77"/>
      <c r="I81" s="77"/>
      <c r="J81" s="77"/>
      <c r="K81" s="77"/>
    </row>
    <row r="82" spans="1:11">
      <c r="A82" s="2"/>
      <c r="B82" s="46">
        <v>2150</v>
      </c>
      <c r="C82" s="88" t="s">
        <v>185</v>
      </c>
      <c r="D82" s="77"/>
      <c r="E82" s="77"/>
      <c r="F82" s="77"/>
      <c r="G82" s="92"/>
      <c r="H82" s="79"/>
      <c r="I82" s="92"/>
      <c r="J82" s="77"/>
      <c r="K82" s="93">
        <f>G82-I82</f>
        <v>0</v>
      </c>
    </row>
    <row r="83" spans="1:11">
      <c r="A83" s="2"/>
      <c r="B83" s="46">
        <v>3740</v>
      </c>
      <c r="C83" s="97" t="s">
        <v>874</v>
      </c>
      <c r="D83" s="77"/>
      <c r="E83" s="77"/>
      <c r="F83" s="77"/>
      <c r="G83" s="141"/>
      <c r="H83" s="79"/>
      <c r="I83" s="140"/>
      <c r="J83" s="77"/>
      <c r="K83" s="93">
        <f>G83-I83</f>
        <v>0</v>
      </c>
    </row>
    <row r="84" spans="1:11">
      <c r="A84" s="2"/>
      <c r="B84" s="46"/>
      <c r="C84" s="97"/>
      <c r="D84" s="77"/>
      <c r="E84" s="77"/>
      <c r="F84" s="77"/>
      <c r="G84" s="79"/>
      <c r="H84" s="79"/>
      <c r="I84" s="79"/>
      <c r="J84" s="77"/>
      <c r="K84" s="77"/>
    </row>
    <row r="85" spans="1:11">
      <c r="A85" s="2"/>
      <c r="B85" s="46"/>
      <c r="C85" s="97" t="s">
        <v>875</v>
      </c>
      <c r="D85" s="77"/>
      <c r="E85" s="77"/>
      <c r="F85" s="77"/>
      <c r="G85" s="131">
        <f>G82-G83</f>
        <v>0</v>
      </c>
      <c r="H85" s="79"/>
      <c r="I85" s="131">
        <f>I82-I83</f>
        <v>0</v>
      </c>
      <c r="J85" s="77"/>
      <c r="K85" s="131">
        <f>K82-K83</f>
        <v>0</v>
      </c>
    </row>
    <row r="86" spans="1:11">
      <c r="A86" s="2"/>
      <c r="B86" s="46"/>
      <c r="C86" s="97"/>
      <c r="D86" s="77"/>
      <c r="E86" s="77"/>
      <c r="F86" s="77"/>
      <c r="G86" s="79"/>
      <c r="H86" s="79"/>
      <c r="I86" s="79"/>
      <c r="J86" s="77"/>
      <c r="K86" s="79"/>
    </row>
    <row r="87" spans="1:11">
      <c r="A87" s="2"/>
      <c r="B87" s="46">
        <v>2160</v>
      </c>
      <c r="C87" s="88" t="s">
        <v>186</v>
      </c>
      <c r="D87" s="77"/>
      <c r="E87" s="77"/>
      <c r="F87" s="77"/>
      <c r="G87" s="140"/>
      <c r="H87" s="79"/>
      <c r="I87" s="140"/>
      <c r="J87" s="77"/>
      <c r="K87" s="93">
        <f>G87-I87</f>
        <v>0</v>
      </c>
    </row>
    <row r="88" spans="1:11">
      <c r="A88" s="2"/>
      <c r="B88" s="46"/>
      <c r="C88" s="88"/>
      <c r="D88" s="77"/>
      <c r="E88" s="77"/>
      <c r="F88" s="77"/>
      <c r="G88" s="79"/>
      <c r="H88" s="79"/>
      <c r="I88" s="79"/>
      <c r="J88" s="77"/>
      <c r="K88" s="79"/>
    </row>
    <row r="89" spans="1:11">
      <c r="A89" s="2"/>
      <c r="B89" s="46">
        <v>2170</v>
      </c>
      <c r="C89" s="88" t="s">
        <v>187</v>
      </c>
      <c r="D89" s="77"/>
      <c r="E89" s="77"/>
      <c r="F89" s="77"/>
      <c r="G89" s="92"/>
      <c r="H89" s="79"/>
      <c r="I89" s="92"/>
      <c r="J89" s="77"/>
      <c r="K89" s="93">
        <f>G89-I89</f>
        <v>0</v>
      </c>
    </row>
    <row r="90" spans="1:11">
      <c r="A90" s="2"/>
      <c r="B90" s="46">
        <v>3710</v>
      </c>
      <c r="C90" s="97" t="s">
        <v>874</v>
      </c>
      <c r="D90" s="77"/>
      <c r="E90" s="77"/>
      <c r="F90" s="77"/>
      <c r="G90" s="140"/>
      <c r="H90" s="79"/>
      <c r="I90" s="140"/>
      <c r="J90" s="77"/>
      <c r="K90" s="93">
        <f>G90-I90</f>
        <v>0</v>
      </c>
    </row>
    <row r="91" spans="1:11">
      <c r="A91" s="2"/>
      <c r="B91" s="46"/>
      <c r="C91" s="97"/>
      <c r="D91" s="77"/>
      <c r="E91" s="77"/>
      <c r="F91" s="77"/>
      <c r="G91" s="79"/>
      <c r="H91" s="79"/>
      <c r="I91" s="79"/>
      <c r="J91" s="77"/>
      <c r="K91" s="79"/>
    </row>
    <row r="92" spans="1:11">
      <c r="A92" s="2"/>
      <c r="B92" s="46"/>
      <c r="C92" s="97" t="s">
        <v>876</v>
      </c>
      <c r="D92" s="77"/>
      <c r="E92" s="77"/>
      <c r="F92" s="77"/>
      <c r="G92" s="131">
        <f>G89-G90</f>
        <v>0</v>
      </c>
      <c r="H92" s="79"/>
      <c r="I92" s="131">
        <f>I89-I90</f>
        <v>0</v>
      </c>
      <c r="J92" s="77"/>
      <c r="K92" s="131">
        <f>K89-K90</f>
        <v>0</v>
      </c>
    </row>
    <row r="93" spans="1:11">
      <c r="A93" s="2"/>
      <c r="B93" s="46"/>
      <c r="C93" s="97"/>
      <c r="D93" s="77"/>
      <c r="E93" s="77"/>
      <c r="F93" s="77"/>
      <c r="G93" s="79"/>
      <c r="H93" s="79"/>
      <c r="I93" s="79"/>
      <c r="J93" s="77"/>
      <c r="K93" s="79"/>
    </row>
    <row r="94" spans="1:11">
      <c r="A94" s="2"/>
      <c r="B94" s="46">
        <v>2175</v>
      </c>
      <c r="C94" s="88" t="s">
        <v>188</v>
      </c>
      <c r="D94" s="77"/>
      <c r="E94" s="77"/>
      <c r="F94" s="77"/>
      <c r="G94" s="92"/>
      <c r="H94" s="79"/>
      <c r="I94" s="92"/>
      <c r="J94" s="77"/>
      <c r="K94" s="93">
        <f>G94-I94</f>
        <v>0</v>
      </c>
    </row>
    <row r="95" spans="1:11">
      <c r="A95" s="2"/>
      <c r="B95" s="46">
        <v>3720</v>
      </c>
      <c r="C95" s="97" t="s">
        <v>874</v>
      </c>
      <c r="D95" s="77"/>
      <c r="E95" s="77"/>
      <c r="F95" s="77"/>
      <c r="G95" s="140"/>
      <c r="H95" s="79"/>
      <c r="I95" s="140"/>
      <c r="J95" s="77"/>
      <c r="K95" s="93">
        <f>G95-I95</f>
        <v>0</v>
      </c>
    </row>
    <row r="96" spans="1:11">
      <c r="A96" s="2"/>
      <c r="B96" s="46"/>
      <c r="C96" s="97"/>
      <c r="D96" s="77"/>
      <c r="E96" s="77"/>
      <c r="F96" s="77"/>
      <c r="G96" s="79"/>
      <c r="H96" s="79"/>
      <c r="I96" s="79"/>
      <c r="J96" s="77"/>
      <c r="K96" s="79"/>
    </row>
    <row r="97" spans="1:11">
      <c r="A97" s="2"/>
      <c r="B97" s="46"/>
      <c r="C97" s="97" t="s">
        <v>877</v>
      </c>
      <c r="D97" s="77"/>
      <c r="E97" s="77"/>
      <c r="F97" s="77"/>
      <c r="G97" s="131">
        <f>G94-G95</f>
        <v>0</v>
      </c>
      <c r="H97" s="79"/>
      <c r="I97" s="131">
        <f>I94-I95</f>
        <v>0</v>
      </c>
      <c r="J97" s="77"/>
      <c r="K97" s="131">
        <f>K94-K95</f>
        <v>0</v>
      </c>
    </row>
    <row r="98" spans="1:11">
      <c r="A98" s="2"/>
      <c r="B98" s="46"/>
      <c r="C98" s="97"/>
      <c r="D98" s="77"/>
      <c r="E98" s="77"/>
      <c r="F98" s="77"/>
      <c r="G98" s="79"/>
      <c r="H98" s="79"/>
      <c r="I98" s="79"/>
      <c r="J98" s="77"/>
      <c r="K98" s="77"/>
    </row>
    <row r="99" spans="1:11">
      <c r="B99" s="46">
        <v>2180</v>
      </c>
      <c r="C99" s="88" t="s">
        <v>189</v>
      </c>
      <c r="D99" s="77"/>
      <c r="E99" s="77"/>
      <c r="F99" s="77"/>
      <c r="G99" s="140"/>
      <c r="H99" s="79"/>
      <c r="I99" s="140"/>
      <c r="J99" s="77"/>
      <c r="K99" s="93">
        <f>G99-I99</f>
        <v>0</v>
      </c>
    </row>
    <row r="100" spans="1:11">
      <c r="B100" s="46"/>
      <c r="C100" s="88"/>
      <c r="D100" s="77"/>
      <c r="E100" s="77"/>
      <c r="F100" s="77"/>
      <c r="G100" s="79"/>
      <c r="H100" s="79"/>
      <c r="I100" s="79"/>
      <c r="J100" s="77"/>
      <c r="K100" s="77"/>
    </row>
    <row r="101" spans="1:11">
      <c r="B101" s="46">
        <v>2190</v>
      </c>
      <c r="C101" s="88" t="s">
        <v>882</v>
      </c>
      <c r="D101" s="79"/>
      <c r="E101" s="79"/>
      <c r="F101" s="77"/>
      <c r="G101" s="140"/>
      <c r="H101" s="79"/>
      <c r="I101" s="140"/>
      <c r="J101" s="77"/>
      <c r="K101" s="93">
        <f>G101-I101</f>
        <v>0</v>
      </c>
    </row>
    <row r="102" spans="1:11">
      <c r="B102" s="46">
        <v>3790</v>
      </c>
      <c r="C102" s="88" t="s">
        <v>959</v>
      </c>
      <c r="D102" s="79"/>
      <c r="E102" s="79"/>
      <c r="F102" s="77"/>
      <c r="G102" s="140"/>
      <c r="H102" s="79"/>
      <c r="I102" s="140"/>
      <c r="J102" s="77"/>
      <c r="K102" s="93">
        <f>G102-I102</f>
        <v>0</v>
      </c>
    </row>
    <row r="103" spans="1:11">
      <c r="B103" s="46"/>
      <c r="C103" s="88"/>
      <c r="D103" s="79"/>
      <c r="E103" s="79"/>
      <c r="F103" s="77"/>
      <c r="G103" s="79"/>
      <c r="H103" s="79"/>
      <c r="I103" s="79"/>
      <c r="J103" s="77"/>
      <c r="K103" s="77"/>
    </row>
    <row r="104" spans="1:11">
      <c r="B104" s="46"/>
      <c r="C104" s="97" t="s">
        <v>883</v>
      </c>
      <c r="D104" s="79"/>
      <c r="E104" s="79"/>
      <c r="F104" s="77"/>
      <c r="G104" s="131">
        <f>G101-G102</f>
        <v>0</v>
      </c>
      <c r="H104" s="79"/>
      <c r="I104" s="131">
        <f>I101-I102</f>
        <v>0</v>
      </c>
      <c r="J104" s="77"/>
      <c r="K104" s="131">
        <f>K101-K102</f>
        <v>0</v>
      </c>
    </row>
    <row r="105" spans="1:11">
      <c r="B105" s="46"/>
      <c r="C105" s="97"/>
      <c r="D105" s="79"/>
      <c r="E105" s="79"/>
      <c r="F105" s="77"/>
      <c r="G105" s="79"/>
      <c r="H105" s="79"/>
      <c r="I105" s="79"/>
      <c r="J105" s="77"/>
      <c r="K105" s="79"/>
    </row>
    <row r="106" spans="1:11" ht="16.5" thickBot="1">
      <c r="B106" s="46">
        <v>2100</v>
      </c>
      <c r="C106" s="97" t="s">
        <v>191</v>
      </c>
      <c r="D106" s="77"/>
      <c r="E106" s="77"/>
      <c r="F106" s="77"/>
      <c r="G106" s="94">
        <f>G73+G80+G85+G87+G92+G97+G99+G104</f>
        <v>0</v>
      </c>
      <c r="H106" s="77"/>
      <c r="I106" s="94">
        <f>I73+I80+I85+I87+I92+I97+I99+I104</f>
        <v>0</v>
      </c>
      <c r="J106" s="77"/>
      <c r="K106" s="94">
        <f>K73+K80+K85+K87+K92+K97+K99+K104</f>
        <v>0</v>
      </c>
    </row>
    <row r="107" spans="1:11" ht="16.5" thickTop="1">
      <c r="B107" s="145"/>
      <c r="C107" s="77"/>
      <c r="D107" s="84"/>
      <c r="E107" s="84"/>
      <c r="F107" s="84"/>
      <c r="G107" s="77"/>
      <c r="H107" s="77"/>
      <c r="I107" s="77"/>
      <c r="J107" s="77"/>
      <c r="K107" s="77"/>
    </row>
    <row r="108" spans="1:11">
      <c r="B108" s="145"/>
      <c r="C108" s="77"/>
      <c r="D108" s="84"/>
      <c r="E108" s="84"/>
      <c r="F108" s="84"/>
      <c r="G108" s="77"/>
      <c r="H108" s="77"/>
      <c r="I108" s="77"/>
      <c r="J108" s="77"/>
      <c r="K108" s="77"/>
    </row>
    <row r="109" spans="1:11">
      <c r="B109" s="145"/>
      <c r="C109" s="77"/>
      <c r="D109" s="84"/>
      <c r="E109" s="84"/>
      <c r="F109" s="84"/>
      <c r="G109" s="77"/>
      <c r="H109" s="77"/>
      <c r="I109" s="77"/>
      <c r="J109" s="77"/>
      <c r="K109" s="77"/>
    </row>
    <row r="110" spans="1:11">
      <c r="B110" s="248" t="s">
        <v>217</v>
      </c>
      <c r="C110" s="248"/>
      <c r="D110" s="248"/>
      <c r="E110" s="248"/>
      <c r="F110" s="248"/>
      <c r="G110" s="248"/>
      <c r="H110" s="248"/>
      <c r="I110" s="248"/>
      <c r="J110" s="248"/>
      <c r="K110" s="248"/>
    </row>
    <row r="111" spans="1:11">
      <c r="B111" s="97" t="s">
        <v>177</v>
      </c>
      <c r="C111" s="84"/>
      <c r="D111" s="84"/>
      <c r="E111" s="77"/>
      <c r="F111" s="77"/>
      <c r="G111" s="85"/>
      <c r="H111" s="85"/>
      <c r="I111" s="85"/>
      <c r="J111" s="85"/>
      <c r="K111" s="83" t="str">
        <f>K4</f>
        <v>FY 25</v>
      </c>
    </row>
    <row r="112" spans="1:11">
      <c r="B112" s="97"/>
      <c r="C112" s="84"/>
      <c r="D112" s="84"/>
      <c r="E112" s="77"/>
      <c r="F112" s="77"/>
      <c r="G112" s="85"/>
      <c r="H112" s="85"/>
      <c r="I112" s="85"/>
      <c r="J112" s="85"/>
      <c r="K112" s="83" t="s">
        <v>122</v>
      </c>
    </row>
    <row r="113" spans="1:11">
      <c r="B113" s="97"/>
      <c r="C113" s="84"/>
      <c r="D113" s="84"/>
      <c r="E113" s="77"/>
      <c r="F113" s="77"/>
      <c r="G113" s="85" t="str">
        <f>G6</f>
        <v>FY 25</v>
      </c>
      <c r="H113" s="85"/>
      <c r="I113" s="85" t="str">
        <f>I6</f>
        <v>FY 24</v>
      </c>
      <c r="J113" s="85"/>
      <c r="K113" s="85" t="str">
        <f>K6</f>
        <v>FY 24</v>
      </c>
    </row>
    <row r="114" spans="1:11">
      <c r="B114" s="97"/>
      <c r="C114" s="84"/>
      <c r="D114" s="84"/>
      <c r="E114" s="77"/>
      <c r="F114" s="77"/>
      <c r="G114" s="77"/>
      <c r="H114" s="77"/>
      <c r="I114" s="77"/>
      <c r="J114" s="77"/>
      <c r="K114" s="77"/>
    </row>
    <row r="115" spans="1:11">
      <c r="B115" s="97"/>
      <c r="C115" s="84"/>
      <c r="D115" s="84"/>
      <c r="E115" s="77"/>
      <c r="F115" s="77"/>
      <c r="G115" s="77"/>
      <c r="H115" s="77"/>
      <c r="I115" s="77"/>
      <c r="J115" s="77"/>
      <c r="K115" s="77"/>
    </row>
    <row r="116" spans="1:11">
      <c r="B116" s="97" t="s">
        <v>192</v>
      </c>
      <c r="C116" s="84"/>
      <c r="D116" s="84"/>
      <c r="E116" s="77"/>
      <c r="F116" s="77"/>
      <c r="G116" s="77"/>
      <c r="H116" s="77"/>
      <c r="I116" s="77"/>
      <c r="J116" s="77"/>
      <c r="K116" s="77"/>
    </row>
    <row r="117" spans="1:11">
      <c r="B117" s="143">
        <v>2210</v>
      </c>
      <c r="C117" s="88" t="s">
        <v>193</v>
      </c>
      <c r="D117" s="77"/>
      <c r="E117" s="77"/>
      <c r="F117" s="77"/>
      <c r="G117" s="140"/>
      <c r="H117" s="79"/>
      <c r="I117" s="140"/>
      <c r="J117" s="77"/>
      <c r="K117" s="93">
        <f>G117-I117</f>
        <v>0</v>
      </c>
    </row>
    <row r="118" spans="1:11">
      <c r="A118" s="2" t="s">
        <v>879</v>
      </c>
      <c r="B118" s="143">
        <v>2230</v>
      </c>
      <c r="C118" s="88" t="s">
        <v>194</v>
      </c>
      <c r="D118" s="77"/>
      <c r="E118" s="77"/>
      <c r="F118" s="77"/>
      <c r="G118" s="92"/>
      <c r="H118" s="79"/>
      <c r="I118" s="92"/>
      <c r="J118" s="77"/>
      <c r="K118" s="93">
        <f t="shared" ref="K118:K127" si="3">G118-I118</f>
        <v>0</v>
      </c>
    </row>
    <row r="119" spans="1:11">
      <c r="B119" s="143">
        <v>2235</v>
      </c>
      <c r="C119" s="88" t="s">
        <v>195</v>
      </c>
      <c r="D119" s="77"/>
      <c r="E119" s="77"/>
      <c r="F119" s="77"/>
      <c r="G119" s="92"/>
      <c r="H119" s="79"/>
      <c r="I119" s="92"/>
      <c r="J119" s="77"/>
      <c r="K119" s="93">
        <f t="shared" si="3"/>
        <v>0</v>
      </c>
    </row>
    <row r="120" spans="1:11">
      <c r="B120" s="143">
        <v>2240</v>
      </c>
      <c r="C120" s="88" t="s">
        <v>196</v>
      </c>
      <c r="D120" s="77"/>
      <c r="E120" s="77"/>
      <c r="F120" s="77"/>
      <c r="G120" s="92"/>
      <c r="H120" s="79"/>
      <c r="I120" s="92"/>
      <c r="J120" s="77"/>
      <c r="K120" s="93">
        <f t="shared" si="3"/>
        <v>0</v>
      </c>
    </row>
    <row r="121" spans="1:11">
      <c r="B121" s="143">
        <v>2245</v>
      </c>
      <c r="C121" s="88" t="s">
        <v>197</v>
      </c>
      <c r="D121" s="77"/>
      <c r="E121" s="77"/>
      <c r="F121" s="77"/>
      <c r="G121" s="92"/>
      <c r="H121" s="79"/>
      <c r="I121" s="92"/>
      <c r="J121" s="77"/>
      <c r="K121" s="93">
        <f t="shared" si="3"/>
        <v>0</v>
      </c>
    </row>
    <row r="122" spans="1:11">
      <c r="B122" s="143">
        <v>2250</v>
      </c>
      <c r="C122" s="88" t="s">
        <v>960</v>
      </c>
      <c r="D122" s="77"/>
      <c r="E122" s="77"/>
      <c r="F122" s="77"/>
      <c r="G122" s="92"/>
      <c r="H122" s="79"/>
      <c r="I122" s="92"/>
      <c r="J122" s="77"/>
      <c r="K122" s="93">
        <f t="shared" si="3"/>
        <v>0</v>
      </c>
    </row>
    <row r="123" spans="1:11">
      <c r="B123" s="143">
        <v>2260</v>
      </c>
      <c r="C123" s="88" t="s">
        <v>198</v>
      </c>
      <c r="D123" s="77"/>
      <c r="E123" s="77"/>
      <c r="F123" s="77"/>
      <c r="G123" s="92"/>
      <c r="H123" s="79"/>
      <c r="I123" s="92"/>
      <c r="J123" s="77"/>
      <c r="K123" s="93">
        <f t="shared" si="3"/>
        <v>0</v>
      </c>
    </row>
    <row r="124" spans="1:11">
      <c r="B124" s="143">
        <v>2270</v>
      </c>
      <c r="C124" s="88" t="s">
        <v>199</v>
      </c>
      <c r="D124" s="77"/>
      <c r="E124" s="77"/>
      <c r="F124" s="77"/>
      <c r="G124" s="92"/>
      <c r="H124" s="79"/>
      <c r="I124" s="92"/>
      <c r="J124" s="77"/>
      <c r="K124" s="93">
        <f t="shared" si="3"/>
        <v>0</v>
      </c>
    </row>
    <row r="125" spans="1:11">
      <c r="B125" s="143">
        <v>2275</v>
      </c>
      <c r="C125" s="88" t="s">
        <v>950</v>
      </c>
      <c r="D125" s="77"/>
      <c r="E125" s="77"/>
      <c r="F125" s="77"/>
      <c r="G125" s="92"/>
      <c r="H125" s="79"/>
      <c r="I125" s="92"/>
      <c r="J125" s="77"/>
      <c r="K125" s="93">
        <f t="shared" si="3"/>
        <v>0</v>
      </c>
    </row>
    <row r="126" spans="1:11">
      <c r="B126" s="143">
        <v>2280</v>
      </c>
      <c r="C126" s="88" t="s">
        <v>853</v>
      </c>
      <c r="D126" s="77"/>
      <c r="E126" s="77"/>
      <c r="F126" s="77"/>
      <c r="G126" s="92"/>
      <c r="H126" s="79"/>
      <c r="I126" s="92"/>
      <c r="J126" s="77"/>
      <c r="K126" s="93">
        <f t="shared" si="3"/>
        <v>0</v>
      </c>
    </row>
    <row r="127" spans="1:11">
      <c r="B127" s="143">
        <v>2290</v>
      </c>
      <c r="C127" s="88" t="s">
        <v>190</v>
      </c>
      <c r="D127" s="247"/>
      <c r="E127" s="247"/>
      <c r="F127" s="77"/>
      <c r="G127" s="92"/>
      <c r="H127" s="79"/>
      <c r="I127" s="92"/>
      <c r="J127" s="77"/>
      <c r="K127" s="93">
        <f t="shared" si="3"/>
        <v>0</v>
      </c>
    </row>
    <row r="128" spans="1:11">
      <c r="B128" s="143"/>
      <c r="C128" s="88"/>
      <c r="D128" s="79"/>
      <c r="E128" s="79"/>
      <c r="F128" s="77"/>
      <c r="G128" s="79"/>
      <c r="H128" s="79"/>
      <c r="I128" s="79"/>
      <c r="J128" s="77"/>
      <c r="K128" s="77"/>
    </row>
    <row r="129" spans="2:11" ht="16.5" thickBot="1">
      <c r="B129" s="143">
        <v>2200</v>
      </c>
      <c r="C129" s="97" t="s">
        <v>200</v>
      </c>
      <c r="D129" s="84"/>
      <c r="E129" s="84"/>
      <c r="F129" s="84"/>
      <c r="G129" s="94">
        <f>SUM(G117:G127)</f>
        <v>0</v>
      </c>
      <c r="H129" s="77"/>
      <c r="I129" s="94">
        <f>SUM(I117:I127)</f>
        <v>0</v>
      </c>
      <c r="J129" s="77"/>
      <c r="K129" s="94">
        <f>SUM(K117:K127)</f>
        <v>0</v>
      </c>
    </row>
    <row r="130" spans="2:11" ht="16.5" thickTop="1">
      <c r="B130" s="143"/>
      <c r="C130" s="97"/>
      <c r="D130" s="84"/>
      <c r="E130" s="84"/>
      <c r="F130" s="84"/>
      <c r="G130" s="77"/>
      <c r="H130" s="77"/>
      <c r="I130" s="77"/>
      <c r="J130" s="77"/>
      <c r="K130" s="77"/>
    </row>
    <row r="131" spans="2:11">
      <c r="B131" s="143"/>
      <c r="C131" s="97"/>
      <c r="D131" s="84"/>
      <c r="E131" s="84"/>
      <c r="F131" s="84"/>
      <c r="G131" s="77"/>
      <c r="H131" s="77"/>
      <c r="I131" s="77"/>
      <c r="J131" s="77"/>
      <c r="K131" s="77"/>
    </row>
    <row r="132" spans="2:11">
      <c r="B132" s="97"/>
      <c r="C132" s="84"/>
      <c r="D132" s="84"/>
      <c r="E132" s="77"/>
      <c r="F132" s="77"/>
      <c r="G132" s="77"/>
      <c r="H132" s="77"/>
      <c r="I132" s="77"/>
      <c r="J132" s="77"/>
      <c r="K132" s="77"/>
    </row>
    <row r="133" spans="2:11">
      <c r="B133" s="97" t="s">
        <v>201</v>
      </c>
      <c r="C133" s="84"/>
      <c r="D133" s="84"/>
      <c r="E133" s="77"/>
      <c r="F133" s="77"/>
      <c r="G133" s="77"/>
      <c r="H133" s="77"/>
      <c r="I133" s="77"/>
      <c r="J133" s="77"/>
      <c r="K133" s="77"/>
    </row>
    <row r="134" spans="2:11" ht="15.75" customHeight="1">
      <c r="B134" s="97" t="s">
        <v>202</v>
      </c>
      <c r="C134" s="88" t="s">
        <v>893</v>
      </c>
      <c r="D134" s="77"/>
      <c r="E134" s="77"/>
      <c r="F134" s="77"/>
      <c r="G134" s="77"/>
      <c r="H134" s="77"/>
      <c r="I134" s="77"/>
      <c r="J134" s="77"/>
      <c r="K134" s="77"/>
    </row>
    <row r="135" spans="2:11">
      <c r="B135" s="83" t="s">
        <v>203</v>
      </c>
      <c r="C135" s="88" t="s">
        <v>894</v>
      </c>
      <c r="D135" s="77"/>
      <c r="E135" s="77"/>
      <c r="F135" s="77"/>
      <c r="G135" s="92"/>
      <c r="H135" s="79"/>
      <c r="I135" s="92"/>
      <c r="J135" s="77"/>
      <c r="K135" s="93">
        <f t="shared" ref="K135:K145" si="4">G135-I135</f>
        <v>0</v>
      </c>
    </row>
    <row r="136" spans="2:11">
      <c r="B136" s="229">
        <v>2312</v>
      </c>
      <c r="C136" s="91" t="s">
        <v>892</v>
      </c>
      <c r="D136" s="77"/>
      <c r="E136" s="77"/>
      <c r="F136" s="77"/>
      <c r="G136" s="92"/>
      <c r="H136" s="79"/>
      <c r="I136" s="92"/>
      <c r="J136" s="77"/>
      <c r="K136" s="93">
        <f t="shared" si="4"/>
        <v>0</v>
      </c>
    </row>
    <row r="137" spans="2:11">
      <c r="B137" s="97" t="s">
        <v>204</v>
      </c>
      <c r="C137" s="88" t="s">
        <v>205</v>
      </c>
      <c r="D137" s="77"/>
      <c r="E137" s="77"/>
      <c r="F137" s="77"/>
      <c r="G137" s="92"/>
      <c r="H137" s="79"/>
      <c r="I137" s="92"/>
      <c r="J137" s="77"/>
      <c r="K137" s="93">
        <f t="shared" si="4"/>
        <v>0</v>
      </c>
    </row>
    <row r="138" spans="2:11">
      <c r="B138" s="97" t="s">
        <v>206</v>
      </c>
      <c r="C138" s="88" t="s">
        <v>207</v>
      </c>
      <c r="D138" s="77"/>
      <c r="E138" s="77"/>
      <c r="F138" s="77"/>
      <c r="G138" s="92"/>
      <c r="H138" s="79"/>
      <c r="I138" s="92"/>
      <c r="J138" s="77"/>
      <c r="K138" s="93">
        <f t="shared" si="4"/>
        <v>0</v>
      </c>
    </row>
    <row r="139" spans="2:11">
      <c r="B139" s="97" t="s">
        <v>208</v>
      </c>
      <c r="C139" s="88" t="s">
        <v>209</v>
      </c>
      <c r="D139" s="77"/>
      <c r="E139" s="77"/>
      <c r="F139" s="77"/>
      <c r="G139" s="92"/>
      <c r="H139" s="79"/>
      <c r="I139" s="92"/>
      <c r="J139" s="77"/>
      <c r="K139" s="93">
        <f t="shared" si="4"/>
        <v>0</v>
      </c>
    </row>
    <row r="140" spans="2:11">
      <c r="B140" s="97" t="s">
        <v>210</v>
      </c>
      <c r="C140" s="88" t="s">
        <v>211</v>
      </c>
      <c r="D140" s="77"/>
      <c r="E140" s="77"/>
      <c r="F140" s="77"/>
      <c r="G140" s="141"/>
      <c r="H140" s="79"/>
      <c r="I140" s="141"/>
      <c r="J140" s="77"/>
      <c r="K140" s="230">
        <f t="shared" si="4"/>
        <v>0</v>
      </c>
    </row>
    <row r="141" spans="2:11">
      <c r="B141" s="97" t="s">
        <v>212</v>
      </c>
      <c r="C141" s="88" t="s">
        <v>951</v>
      </c>
      <c r="D141" s="77"/>
      <c r="E141" s="77"/>
      <c r="F141" s="77"/>
      <c r="G141" s="228"/>
      <c r="H141" s="79"/>
      <c r="I141" s="228"/>
      <c r="J141" s="77"/>
      <c r="K141" s="77"/>
    </row>
    <row r="142" spans="2:11">
      <c r="B142" s="97"/>
      <c r="C142" s="88" t="s">
        <v>952</v>
      </c>
      <c r="D142" s="77"/>
      <c r="E142" s="77"/>
      <c r="F142" s="77"/>
      <c r="G142" s="92"/>
      <c r="H142" s="79"/>
      <c r="I142" s="92"/>
      <c r="J142" s="77"/>
      <c r="K142" s="77">
        <f t="shared" si="4"/>
        <v>0</v>
      </c>
    </row>
    <row r="143" spans="2:11">
      <c r="B143" s="46">
        <v>2390</v>
      </c>
      <c r="C143" s="88" t="s">
        <v>190</v>
      </c>
      <c r="D143" s="247"/>
      <c r="E143" s="247"/>
      <c r="F143" s="77"/>
      <c r="G143" s="92"/>
      <c r="H143" s="79"/>
      <c r="I143" s="92"/>
      <c r="J143" s="77"/>
      <c r="K143" s="93">
        <f t="shared" si="4"/>
        <v>0</v>
      </c>
    </row>
    <row r="144" spans="2:11">
      <c r="B144" s="97"/>
      <c r="C144" s="142"/>
      <c r="D144" s="76"/>
      <c r="E144" s="76"/>
      <c r="F144" s="77"/>
      <c r="G144" s="92"/>
      <c r="H144" s="79"/>
      <c r="I144" s="92"/>
      <c r="J144" s="77"/>
      <c r="K144" s="93">
        <f t="shared" si="4"/>
        <v>0</v>
      </c>
    </row>
    <row r="145" spans="1:11" ht="15.75" customHeight="1">
      <c r="B145" s="133"/>
      <c r="C145" s="142"/>
      <c r="D145" s="246"/>
      <c r="E145" s="246"/>
      <c r="F145" s="77"/>
      <c r="G145" s="92"/>
      <c r="H145" s="79"/>
      <c r="I145" s="92"/>
      <c r="J145" s="77"/>
      <c r="K145" s="93">
        <f t="shared" si="4"/>
        <v>0</v>
      </c>
    </row>
    <row r="146" spans="1:11">
      <c r="B146" s="133"/>
      <c r="C146" s="97"/>
      <c r="D146" s="79"/>
      <c r="E146" s="79"/>
      <c r="F146" s="77"/>
      <c r="G146" s="79"/>
      <c r="H146" s="79"/>
      <c r="I146" s="79"/>
      <c r="J146" s="77"/>
      <c r="K146" s="77"/>
    </row>
    <row r="147" spans="1:11">
      <c r="B147" s="83" t="s">
        <v>213</v>
      </c>
      <c r="C147" s="97" t="s">
        <v>214</v>
      </c>
      <c r="D147" s="84"/>
      <c r="E147" s="84"/>
      <c r="F147" s="84"/>
      <c r="G147" s="132">
        <f>SUM(G135:G145)</f>
        <v>0</v>
      </c>
      <c r="H147" s="77"/>
      <c r="I147" s="132">
        <f>SUM(I135:I145)</f>
        <v>0</v>
      </c>
      <c r="J147" s="77"/>
      <c r="K147" s="132">
        <f>SUM(K135:K145)</f>
        <v>0</v>
      </c>
    </row>
    <row r="148" spans="1:11">
      <c r="B148" s="97"/>
      <c r="C148" s="97"/>
      <c r="D148" s="84"/>
      <c r="E148" s="84"/>
      <c r="F148" s="84"/>
      <c r="G148" s="77"/>
      <c r="H148" s="77"/>
      <c r="I148" s="77"/>
      <c r="J148" s="77"/>
      <c r="K148" s="77"/>
    </row>
    <row r="149" spans="1:11" ht="16.5" thickBot="1">
      <c r="B149" s="77"/>
      <c r="C149" s="97" t="s">
        <v>215</v>
      </c>
      <c r="D149" s="84"/>
      <c r="E149" s="84"/>
      <c r="F149" s="84"/>
      <c r="G149" s="94">
        <f>G106+G129+G147</f>
        <v>0</v>
      </c>
      <c r="H149" s="77"/>
      <c r="I149" s="94">
        <f>I106+I129+I147</f>
        <v>0</v>
      </c>
      <c r="J149" s="77"/>
      <c r="K149" s="94">
        <f>K106+K129+K147</f>
        <v>0</v>
      </c>
    </row>
    <row r="150" spans="1:11" ht="16.5" thickTop="1">
      <c r="B150" s="77"/>
      <c r="C150" s="77"/>
      <c r="D150" s="77"/>
      <c r="E150" s="77"/>
      <c r="F150" s="77"/>
      <c r="G150" s="77"/>
      <c r="H150" s="77"/>
      <c r="I150" s="77"/>
      <c r="J150" s="77"/>
      <c r="K150" s="77"/>
    </row>
    <row r="151" spans="1:11">
      <c r="A151" s="2"/>
      <c r="B151" s="88"/>
      <c r="C151" s="77"/>
      <c r="D151" s="77"/>
      <c r="E151" s="77"/>
      <c r="F151" s="77"/>
      <c r="G151" s="77"/>
      <c r="H151" s="77"/>
      <c r="I151" s="77"/>
      <c r="J151" s="77"/>
      <c r="K151" s="77"/>
    </row>
    <row r="152" spans="1:11">
      <c r="A152" s="2"/>
      <c r="B152" s="88"/>
      <c r="C152" s="77"/>
      <c r="D152" s="77"/>
      <c r="E152" s="77"/>
      <c r="F152" s="77"/>
      <c r="G152" s="77"/>
      <c r="H152" s="77"/>
      <c r="I152" s="77"/>
      <c r="J152" s="77"/>
      <c r="K152" s="77"/>
    </row>
    <row r="153" spans="1:11">
      <c r="A153" s="2"/>
      <c r="B153" s="88"/>
      <c r="C153" s="77"/>
      <c r="D153" s="77"/>
      <c r="E153" s="77"/>
      <c r="F153" s="77"/>
      <c r="G153" s="77"/>
      <c r="H153" s="77"/>
      <c r="I153" s="77"/>
      <c r="J153" s="77"/>
      <c r="K153" s="77"/>
    </row>
    <row r="154" spans="1:11">
      <c r="A154" s="2"/>
      <c r="B154" s="88"/>
      <c r="C154" s="77"/>
      <c r="D154" s="77"/>
      <c r="E154" s="77"/>
      <c r="F154" s="77"/>
      <c r="G154" s="77"/>
      <c r="H154" s="77"/>
      <c r="I154" s="77"/>
      <c r="J154" s="77"/>
      <c r="K154" s="77"/>
    </row>
    <row r="155" spans="1:11">
      <c r="A155" s="2" t="s">
        <v>879</v>
      </c>
      <c r="B155" s="88" t="s">
        <v>216</v>
      </c>
      <c r="C155" s="77"/>
      <c r="D155" s="77"/>
      <c r="E155" s="77"/>
      <c r="F155" s="77"/>
      <c r="G155" s="77"/>
      <c r="H155" s="77"/>
      <c r="I155" s="77"/>
      <c r="J155" s="77"/>
      <c r="K155" s="77"/>
    </row>
    <row r="156" spans="1:11">
      <c r="A156" s="2"/>
      <c r="B156" s="88"/>
      <c r="C156" s="77"/>
      <c r="D156" s="77"/>
      <c r="E156" s="77"/>
      <c r="F156" s="77"/>
      <c r="G156" s="77"/>
      <c r="H156" s="77"/>
      <c r="I156" s="77"/>
      <c r="J156" s="77"/>
      <c r="K156" s="77"/>
    </row>
    <row r="157" spans="1:11">
      <c r="A157" s="2"/>
      <c r="B157" s="88"/>
      <c r="C157" s="77"/>
      <c r="D157" s="77"/>
      <c r="E157" s="77"/>
      <c r="F157" s="77"/>
      <c r="G157" s="77"/>
      <c r="H157" s="77"/>
      <c r="I157" s="77"/>
      <c r="J157" s="77"/>
      <c r="K157" s="77"/>
    </row>
    <row r="158" spans="1:11">
      <c r="A158" s="2"/>
      <c r="B158" s="88"/>
      <c r="C158" s="77"/>
      <c r="D158" s="77"/>
      <c r="E158" s="77"/>
      <c r="F158" s="77"/>
      <c r="G158" s="77"/>
      <c r="H158" s="77"/>
      <c r="I158" s="77"/>
      <c r="J158" s="77"/>
      <c r="K158" s="77"/>
    </row>
    <row r="159" spans="1:11">
      <c r="A159" s="2"/>
      <c r="B159" s="88"/>
      <c r="C159" s="77"/>
      <c r="D159" s="77"/>
      <c r="E159" s="77"/>
      <c r="F159" s="77"/>
      <c r="G159" s="77"/>
      <c r="H159" s="77"/>
      <c r="I159" s="77"/>
      <c r="J159" s="77"/>
      <c r="K159" s="77"/>
    </row>
    <row r="160" spans="1:11">
      <c r="B160" s="82" t="s">
        <v>269</v>
      </c>
      <c r="C160" s="80"/>
      <c r="D160" s="80"/>
      <c r="E160" s="80"/>
      <c r="F160" s="80"/>
      <c r="G160" s="80"/>
      <c r="H160" s="80"/>
      <c r="I160" s="80"/>
      <c r="J160" s="80"/>
      <c r="K160" s="80"/>
    </row>
    <row r="161" spans="2:11">
      <c r="B161" s="82"/>
      <c r="C161" s="80"/>
      <c r="D161" s="80"/>
      <c r="E161" s="80"/>
      <c r="F161" s="80"/>
      <c r="G161" s="80"/>
      <c r="H161" s="80"/>
      <c r="I161" s="80"/>
      <c r="J161" s="80"/>
      <c r="K161" s="80"/>
    </row>
    <row r="162" spans="2:11" ht="19.5">
      <c r="B162" s="139" t="s">
        <v>218</v>
      </c>
      <c r="C162" s="77"/>
      <c r="D162" s="77"/>
      <c r="E162" s="84"/>
      <c r="F162" s="84"/>
      <c r="G162" s="77"/>
      <c r="H162" s="77"/>
      <c r="I162" s="77"/>
      <c r="J162" s="77"/>
      <c r="K162" s="82" t="str">
        <f>K4</f>
        <v>FY 25</v>
      </c>
    </row>
    <row r="163" spans="2:11">
      <c r="B163" s="77"/>
      <c r="C163" s="77"/>
      <c r="D163" s="77"/>
      <c r="E163" s="77"/>
      <c r="F163" s="77"/>
      <c r="G163" s="84"/>
      <c r="H163" s="84"/>
      <c r="I163" s="84"/>
      <c r="J163" s="84"/>
      <c r="K163" s="83" t="s">
        <v>122</v>
      </c>
    </row>
    <row r="164" spans="2:11">
      <c r="B164" s="77"/>
      <c r="C164" s="77"/>
      <c r="D164" s="77"/>
      <c r="E164" s="77"/>
      <c r="F164" s="77"/>
      <c r="G164" s="87" t="str">
        <f>G6</f>
        <v>FY 25</v>
      </c>
      <c r="H164" s="86"/>
      <c r="I164" s="87" t="str">
        <f>I6</f>
        <v>FY 24</v>
      </c>
      <c r="J164" s="86"/>
      <c r="K164" s="87" t="str">
        <f>K6</f>
        <v>FY 24</v>
      </c>
    </row>
    <row r="165" spans="2:11">
      <c r="B165" s="77"/>
      <c r="C165" s="77"/>
      <c r="D165" s="77"/>
      <c r="E165" s="77"/>
      <c r="F165" s="77"/>
      <c r="G165" s="77"/>
      <c r="H165" s="77"/>
      <c r="I165" s="77"/>
      <c r="J165" s="77"/>
      <c r="K165" s="77"/>
    </row>
    <row r="166" spans="2:11">
      <c r="B166" s="97" t="s">
        <v>953</v>
      </c>
      <c r="C166" s="84"/>
      <c r="D166" s="84"/>
      <c r="E166" s="77"/>
      <c r="F166" s="77"/>
      <c r="G166" s="77"/>
      <c r="H166" s="77"/>
      <c r="I166" s="77"/>
      <c r="J166" s="77"/>
      <c r="K166" s="77"/>
    </row>
    <row r="167" spans="2:11">
      <c r="B167" s="46">
        <v>3010</v>
      </c>
      <c r="C167" s="88" t="s">
        <v>219</v>
      </c>
      <c r="D167" s="77"/>
      <c r="E167" s="77"/>
      <c r="F167" s="77"/>
      <c r="G167" s="92"/>
      <c r="H167" s="79"/>
      <c r="I167" s="92"/>
      <c r="J167" s="77"/>
      <c r="K167" s="93">
        <f t="shared" ref="K167:K184" si="5">G167-I167</f>
        <v>0</v>
      </c>
    </row>
    <row r="168" spans="2:11">
      <c r="B168" s="46">
        <v>3011</v>
      </c>
      <c r="C168" s="88" t="s">
        <v>220</v>
      </c>
      <c r="D168" s="77"/>
      <c r="E168" s="77"/>
      <c r="F168" s="77"/>
      <c r="G168" s="92"/>
      <c r="H168" s="79"/>
      <c r="I168" s="92"/>
      <c r="J168" s="77"/>
      <c r="K168" s="93">
        <f t="shared" si="5"/>
        <v>0</v>
      </c>
    </row>
    <row r="169" spans="2:11">
      <c r="B169" s="46">
        <v>3015</v>
      </c>
      <c r="C169" s="88" t="s">
        <v>221</v>
      </c>
      <c r="D169" s="77"/>
      <c r="E169" s="77"/>
      <c r="F169" s="77"/>
      <c r="G169" s="92"/>
      <c r="H169" s="79"/>
      <c r="I169" s="92"/>
      <c r="J169" s="77"/>
      <c r="K169" s="93">
        <f t="shared" si="5"/>
        <v>0</v>
      </c>
    </row>
    <row r="170" spans="2:11">
      <c r="B170" s="46">
        <v>3020</v>
      </c>
      <c r="C170" s="88" t="s">
        <v>222</v>
      </c>
      <c r="D170" s="77"/>
      <c r="E170" s="77"/>
      <c r="F170" s="77"/>
      <c r="G170" s="92"/>
      <c r="H170" s="79"/>
      <c r="I170" s="92"/>
      <c r="J170" s="77"/>
      <c r="K170" s="93">
        <f t="shared" si="5"/>
        <v>0</v>
      </c>
    </row>
    <row r="171" spans="2:11">
      <c r="B171" s="46">
        <v>3025</v>
      </c>
      <c r="C171" s="88" t="s">
        <v>223</v>
      </c>
      <c r="D171" s="77"/>
      <c r="E171" s="77"/>
      <c r="F171" s="77"/>
      <c r="G171" s="92"/>
      <c r="H171" s="79"/>
      <c r="I171" s="92"/>
      <c r="J171" s="77"/>
      <c r="K171" s="93">
        <f t="shared" si="5"/>
        <v>0</v>
      </c>
    </row>
    <row r="172" spans="2:11">
      <c r="B172" s="46">
        <v>3030</v>
      </c>
      <c r="C172" s="88" t="s">
        <v>224</v>
      </c>
      <c r="D172" s="77"/>
      <c r="E172" s="77"/>
      <c r="F172" s="77"/>
      <c r="G172" s="92"/>
      <c r="H172" s="79"/>
      <c r="I172" s="92"/>
      <c r="J172" s="77"/>
      <c r="K172" s="93">
        <f t="shared" si="5"/>
        <v>0</v>
      </c>
    </row>
    <row r="173" spans="2:11">
      <c r="B173" s="46">
        <v>3040</v>
      </c>
      <c r="C173" s="88" t="s">
        <v>225</v>
      </c>
      <c r="D173" s="77"/>
      <c r="E173" s="77"/>
      <c r="F173" s="77"/>
      <c r="G173" s="92"/>
      <c r="H173" s="79"/>
      <c r="I173" s="92"/>
      <c r="J173" s="77"/>
      <c r="K173" s="93">
        <f t="shared" si="5"/>
        <v>0</v>
      </c>
    </row>
    <row r="174" spans="2:11">
      <c r="B174" s="46">
        <v>3041</v>
      </c>
      <c r="C174" s="88" t="s">
        <v>863</v>
      </c>
      <c r="D174" s="77"/>
      <c r="E174" s="77"/>
      <c r="F174" s="77"/>
      <c r="G174" s="92"/>
      <c r="H174" s="79"/>
      <c r="I174" s="92"/>
      <c r="J174" s="77"/>
      <c r="K174" s="93">
        <f t="shared" si="5"/>
        <v>0</v>
      </c>
    </row>
    <row r="175" spans="2:11">
      <c r="B175" s="46">
        <v>3042</v>
      </c>
      <c r="C175" s="88" t="s">
        <v>864</v>
      </c>
      <c r="D175" s="77"/>
      <c r="E175" s="77"/>
      <c r="F175" s="77"/>
      <c r="G175" s="92"/>
      <c r="H175" s="79"/>
      <c r="I175" s="92"/>
      <c r="J175" s="77"/>
      <c r="K175" s="93">
        <f t="shared" si="5"/>
        <v>0</v>
      </c>
    </row>
    <row r="176" spans="2:11">
      <c r="B176" s="46">
        <v>3043</v>
      </c>
      <c r="C176" s="88" t="s">
        <v>865</v>
      </c>
      <c r="D176" s="77"/>
      <c r="E176" s="77"/>
      <c r="F176" s="77"/>
      <c r="G176" s="92"/>
      <c r="H176" s="79"/>
      <c r="I176" s="92"/>
      <c r="J176" s="77"/>
      <c r="K176" s="93">
        <f t="shared" si="5"/>
        <v>0</v>
      </c>
    </row>
    <row r="177" spans="2:11">
      <c r="B177" s="46">
        <v>3044</v>
      </c>
      <c r="C177" s="88" t="s">
        <v>866</v>
      </c>
      <c r="D177" s="77"/>
      <c r="E177" s="77"/>
      <c r="F177" s="77"/>
      <c r="G177" s="92"/>
      <c r="H177" s="79"/>
      <c r="I177" s="92"/>
      <c r="J177" s="77"/>
      <c r="K177" s="93">
        <f t="shared" si="5"/>
        <v>0</v>
      </c>
    </row>
    <row r="178" spans="2:11">
      <c r="B178" s="46">
        <v>3050</v>
      </c>
      <c r="C178" s="88" t="s">
        <v>226</v>
      </c>
      <c r="D178" s="77"/>
      <c r="E178" s="77"/>
      <c r="F178" s="77"/>
      <c r="G178" s="92"/>
      <c r="H178" s="79"/>
      <c r="I178" s="92"/>
      <c r="J178" s="77"/>
      <c r="K178" s="93">
        <f t="shared" si="5"/>
        <v>0</v>
      </c>
    </row>
    <row r="179" spans="2:11">
      <c r="B179" s="46">
        <v>3060</v>
      </c>
      <c r="C179" s="88" t="s">
        <v>227</v>
      </c>
      <c r="D179" s="77"/>
      <c r="E179" s="77"/>
      <c r="F179" s="77"/>
      <c r="G179" s="92"/>
      <c r="H179" s="79"/>
      <c r="I179" s="92"/>
      <c r="J179" s="77"/>
      <c r="K179" s="93">
        <f t="shared" si="5"/>
        <v>0</v>
      </c>
    </row>
    <row r="180" spans="2:11">
      <c r="B180" s="46">
        <v>3063</v>
      </c>
      <c r="C180" s="88" t="s">
        <v>228</v>
      </c>
      <c r="D180" s="77"/>
      <c r="E180" s="77"/>
      <c r="F180" s="77"/>
      <c r="G180" s="92"/>
      <c r="H180" s="79"/>
      <c r="I180" s="92"/>
      <c r="J180" s="77"/>
      <c r="K180" s="93">
        <f t="shared" si="5"/>
        <v>0</v>
      </c>
    </row>
    <row r="181" spans="2:11">
      <c r="B181" s="46">
        <v>3065</v>
      </c>
      <c r="C181" s="88" t="s">
        <v>229</v>
      </c>
      <c r="D181" s="77"/>
      <c r="E181" s="77"/>
      <c r="F181" s="77"/>
      <c r="G181" s="92"/>
      <c r="H181" s="79"/>
      <c r="I181" s="92"/>
      <c r="J181" s="77"/>
      <c r="K181" s="93">
        <f t="shared" si="5"/>
        <v>0</v>
      </c>
    </row>
    <row r="182" spans="2:11">
      <c r="B182" s="46">
        <v>3070</v>
      </c>
      <c r="C182" s="88" t="s">
        <v>230</v>
      </c>
      <c r="D182" s="77"/>
      <c r="E182" s="77"/>
      <c r="F182" s="77"/>
      <c r="G182" s="92"/>
      <c r="H182" s="79"/>
      <c r="I182" s="92"/>
      <c r="J182" s="77"/>
      <c r="K182" s="93">
        <f t="shared" si="5"/>
        <v>0</v>
      </c>
    </row>
    <row r="183" spans="2:11">
      <c r="B183" s="46">
        <v>3080</v>
      </c>
      <c r="C183" s="88" t="s">
        <v>232</v>
      </c>
      <c r="D183" s="77"/>
      <c r="E183" s="77"/>
      <c r="F183" s="77"/>
      <c r="G183" s="92"/>
      <c r="H183" s="79"/>
      <c r="I183" s="92"/>
      <c r="J183" s="77"/>
      <c r="K183" s="93">
        <f t="shared" si="5"/>
        <v>0</v>
      </c>
    </row>
    <row r="184" spans="2:11">
      <c r="B184" s="46">
        <v>3090</v>
      </c>
      <c r="C184" s="88" t="s">
        <v>190</v>
      </c>
      <c r="D184" s="247"/>
      <c r="E184" s="247"/>
      <c r="F184" s="77"/>
      <c r="G184" s="92"/>
      <c r="H184" s="79"/>
      <c r="I184" s="92"/>
      <c r="J184" s="77"/>
      <c r="K184" s="93">
        <f t="shared" si="5"/>
        <v>0</v>
      </c>
    </row>
    <row r="185" spans="2:11">
      <c r="B185" s="46"/>
      <c r="C185" s="88"/>
      <c r="D185" s="228"/>
      <c r="E185" s="228"/>
      <c r="F185" s="77"/>
      <c r="G185" s="228"/>
      <c r="H185" s="79"/>
      <c r="I185" s="228"/>
      <c r="J185" s="77"/>
      <c r="K185" s="77"/>
    </row>
    <row r="186" spans="2:11">
      <c r="B186" s="46">
        <v>3000</v>
      </c>
      <c r="C186" s="97" t="s">
        <v>233</v>
      </c>
      <c r="D186" s="84"/>
      <c r="E186" s="84"/>
      <c r="F186" s="84"/>
      <c r="G186" s="77"/>
      <c r="H186" s="77"/>
      <c r="I186" s="77"/>
      <c r="J186" s="77"/>
      <c r="K186" s="77"/>
    </row>
    <row r="187" spans="2:11" ht="16.5" thickBot="1">
      <c r="B187" s="84"/>
      <c r="C187" s="97" t="s">
        <v>234</v>
      </c>
      <c r="D187" s="84"/>
      <c r="E187" s="84"/>
      <c r="F187" s="84"/>
      <c r="G187" s="94">
        <f>SUM(G167:G184)</f>
        <v>0</v>
      </c>
      <c r="H187" s="77"/>
      <c r="I187" s="94">
        <f>SUM(I167:I184)</f>
        <v>0</v>
      </c>
      <c r="J187" s="77"/>
      <c r="K187" s="94">
        <f>SUM(K167:K184)</f>
        <v>0</v>
      </c>
    </row>
    <row r="188" spans="2:11" ht="16.5" thickTop="1">
      <c r="B188" s="77"/>
      <c r="C188" s="77"/>
      <c r="D188" s="77"/>
      <c r="E188" s="77"/>
      <c r="F188" s="77"/>
      <c r="G188" s="77"/>
      <c r="H188" s="77"/>
      <c r="I188" s="77"/>
      <c r="J188" s="77"/>
      <c r="K188" s="77"/>
    </row>
    <row r="189" spans="2:11">
      <c r="B189" s="97" t="s">
        <v>235</v>
      </c>
      <c r="C189" s="84"/>
      <c r="D189" s="84"/>
      <c r="E189" s="77"/>
      <c r="F189" s="77"/>
      <c r="G189" s="77"/>
      <c r="H189" s="77"/>
      <c r="I189" s="77"/>
      <c r="J189" s="77"/>
      <c r="K189" s="77"/>
    </row>
    <row r="190" spans="2:11">
      <c r="B190" s="97" t="s">
        <v>236</v>
      </c>
      <c r="C190" s="88" t="s">
        <v>237</v>
      </c>
      <c r="D190" s="77"/>
      <c r="E190" s="77"/>
      <c r="F190" s="77"/>
      <c r="G190" s="92"/>
      <c r="H190" s="79"/>
      <c r="I190" s="92"/>
      <c r="J190" s="77"/>
      <c r="K190" s="93">
        <f t="shared" ref="K190:K198" si="6">G190-I190</f>
        <v>0</v>
      </c>
    </row>
    <row r="191" spans="2:11">
      <c r="B191" s="97" t="s">
        <v>238</v>
      </c>
      <c r="C191" s="88" t="s">
        <v>239</v>
      </c>
      <c r="D191" s="77"/>
      <c r="E191" s="77"/>
      <c r="F191" s="77"/>
      <c r="G191" s="92"/>
      <c r="H191" s="79"/>
      <c r="I191" s="92"/>
      <c r="J191" s="77"/>
      <c r="K191" s="93">
        <f t="shared" si="6"/>
        <v>0</v>
      </c>
    </row>
    <row r="192" spans="2:11">
      <c r="B192" s="97" t="s">
        <v>240</v>
      </c>
      <c r="C192" s="88" t="s">
        <v>241</v>
      </c>
      <c r="D192" s="77"/>
      <c r="E192" s="77"/>
      <c r="F192" s="77"/>
      <c r="G192" s="92"/>
      <c r="H192" s="79"/>
      <c r="I192" s="92"/>
      <c r="J192" s="77"/>
      <c r="K192" s="93">
        <f t="shared" si="6"/>
        <v>0</v>
      </c>
    </row>
    <row r="193" spans="2:11">
      <c r="B193" s="97" t="s">
        <v>242</v>
      </c>
      <c r="C193" s="88" t="s">
        <v>243</v>
      </c>
      <c r="D193" s="77"/>
      <c r="E193" s="77"/>
      <c r="F193" s="77"/>
      <c r="G193" s="92"/>
      <c r="H193" s="79"/>
      <c r="I193" s="92"/>
      <c r="J193" s="77"/>
      <c r="K193" s="93">
        <f t="shared" si="6"/>
        <v>0</v>
      </c>
    </row>
    <row r="194" spans="2:11">
      <c r="B194" s="97" t="s">
        <v>244</v>
      </c>
      <c r="C194" s="88" t="s">
        <v>245</v>
      </c>
      <c r="D194" s="77"/>
      <c r="E194" s="77"/>
      <c r="F194" s="77"/>
      <c r="G194" s="92"/>
      <c r="H194" s="79"/>
      <c r="I194" s="92"/>
      <c r="J194" s="77"/>
      <c r="K194" s="93">
        <f t="shared" si="6"/>
        <v>0</v>
      </c>
    </row>
    <row r="195" spans="2:11">
      <c r="B195" s="97" t="s">
        <v>246</v>
      </c>
      <c r="C195" s="88" t="s">
        <v>247</v>
      </c>
      <c r="D195" s="77"/>
      <c r="E195" s="77"/>
      <c r="F195" s="77"/>
      <c r="G195" s="92"/>
      <c r="H195" s="79"/>
      <c r="I195" s="92"/>
      <c r="J195" s="77"/>
      <c r="K195" s="93">
        <f t="shared" si="6"/>
        <v>0</v>
      </c>
    </row>
    <row r="196" spans="2:11">
      <c r="B196" s="97" t="s">
        <v>248</v>
      </c>
      <c r="C196" s="88" t="s">
        <v>249</v>
      </c>
      <c r="D196" s="77"/>
      <c r="E196" s="77"/>
      <c r="F196" s="77"/>
      <c r="G196" s="92"/>
      <c r="H196" s="79"/>
      <c r="I196" s="92"/>
      <c r="J196" s="77"/>
      <c r="K196" s="93">
        <f t="shared" si="6"/>
        <v>0</v>
      </c>
    </row>
    <row r="197" spans="2:11">
      <c r="B197" s="97" t="s">
        <v>250</v>
      </c>
      <c r="C197" s="88" t="s">
        <v>251</v>
      </c>
      <c r="D197" s="77"/>
      <c r="E197" s="77"/>
      <c r="F197" s="77"/>
      <c r="G197" s="92"/>
      <c r="H197" s="79"/>
      <c r="I197" s="92"/>
      <c r="J197" s="77"/>
      <c r="K197" s="93">
        <f t="shared" si="6"/>
        <v>0</v>
      </c>
    </row>
    <row r="198" spans="2:11">
      <c r="B198" s="97" t="s">
        <v>252</v>
      </c>
      <c r="C198" s="88" t="s">
        <v>190</v>
      </c>
      <c r="D198" s="247"/>
      <c r="E198" s="247"/>
      <c r="F198" s="77"/>
      <c r="G198" s="92"/>
      <c r="H198" s="79"/>
      <c r="I198" s="92"/>
      <c r="J198" s="77"/>
      <c r="K198" s="93">
        <f t="shared" si="6"/>
        <v>0</v>
      </c>
    </row>
    <row r="199" spans="2:11">
      <c r="B199" s="97"/>
      <c r="C199" s="88"/>
      <c r="D199" s="228"/>
      <c r="E199" s="228"/>
      <c r="F199" s="77"/>
      <c r="G199" s="228"/>
      <c r="H199" s="79"/>
      <c r="I199" s="228"/>
      <c r="J199" s="77"/>
      <c r="K199" s="77"/>
    </row>
    <row r="200" spans="2:11" ht="16.5" thickBot="1">
      <c r="B200" s="97" t="s">
        <v>139</v>
      </c>
      <c r="C200" s="97" t="s">
        <v>253</v>
      </c>
      <c r="D200" s="84"/>
      <c r="E200" s="84"/>
      <c r="F200" s="84"/>
      <c r="G200" s="94">
        <f>SUM(G190:G198)</f>
        <v>0</v>
      </c>
      <c r="H200" s="77"/>
      <c r="I200" s="94">
        <f>SUM(I190:I198)</f>
        <v>0</v>
      </c>
      <c r="J200" s="77"/>
      <c r="K200" s="94">
        <f>SUM(K190:K198)</f>
        <v>0</v>
      </c>
    </row>
    <row r="201" spans="2:11" ht="16.5" thickTop="1">
      <c r="B201" s="77"/>
      <c r="C201" s="77"/>
      <c r="D201" s="77"/>
      <c r="E201" s="77"/>
      <c r="F201" s="77"/>
      <c r="G201" s="77"/>
      <c r="H201" s="77"/>
      <c r="I201" s="77"/>
      <c r="J201" s="77"/>
      <c r="K201" s="77"/>
    </row>
    <row r="202" spans="2:11">
      <c r="B202" s="97" t="s">
        <v>254</v>
      </c>
      <c r="C202" s="84"/>
      <c r="D202" s="77"/>
      <c r="E202" s="77"/>
      <c r="F202" s="77"/>
      <c r="G202" s="77"/>
      <c r="H202" s="77"/>
      <c r="I202" s="77"/>
      <c r="J202" s="77"/>
      <c r="K202" s="77"/>
    </row>
    <row r="203" spans="2:11">
      <c r="B203" s="97" t="s">
        <v>255</v>
      </c>
      <c r="C203" s="88" t="s">
        <v>256</v>
      </c>
      <c r="D203" s="77"/>
      <c r="E203" s="77"/>
      <c r="F203" s="77"/>
      <c r="G203" s="92"/>
      <c r="H203" s="79"/>
      <c r="I203" s="92"/>
      <c r="J203" s="77"/>
      <c r="K203" s="93">
        <f t="shared" ref="K203:K209" si="7">G203-I203</f>
        <v>0</v>
      </c>
    </row>
    <row r="204" spans="2:11">
      <c r="B204" s="97" t="s">
        <v>257</v>
      </c>
      <c r="C204" s="88" t="s">
        <v>258</v>
      </c>
      <c r="D204" s="77"/>
      <c r="E204" s="77"/>
      <c r="F204" s="77"/>
      <c r="G204" s="92"/>
      <c r="H204" s="79"/>
      <c r="I204" s="92"/>
      <c r="J204" s="77"/>
      <c r="K204" s="93">
        <f t="shared" si="7"/>
        <v>0</v>
      </c>
    </row>
    <row r="205" spans="2:11">
      <c r="B205" s="97" t="s">
        <v>259</v>
      </c>
      <c r="C205" s="88" t="s">
        <v>260</v>
      </c>
      <c r="D205" s="77"/>
      <c r="E205" s="77"/>
      <c r="F205" s="77"/>
      <c r="G205" s="92"/>
      <c r="H205" s="79"/>
      <c r="I205" s="92"/>
      <c r="J205" s="77"/>
      <c r="K205" s="93">
        <f t="shared" si="7"/>
        <v>0</v>
      </c>
    </row>
    <row r="206" spans="2:11">
      <c r="B206" s="97" t="s">
        <v>261</v>
      </c>
      <c r="C206" s="88" t="s">
        <v>262</v>
      </c>
      <c r="D206" s="77"/>
      <c r="E206" s="77"/>
      <c r="F206" s="77"/>
      <c r="G206" s="92"/>
      <c r="H206" s="79"/>
      <c r="I206" s="92"/>
      <c r="J206" s="77"/>
      <c r="K206" s="93">
        <f t="shared" si="7"/>
        <v>0</v>
      </c>
    </row>
    <row r="207" spans="2:11">
      <c r="B207" s="97" t="s">
        <v>263</v>
      </c>
      <c r="C207" s="88" t="s">
        <v>264</v>
      </c>
      <c r="D207" s="77"/>
      <c r="E207" s="77"/>
      <c r="F207" s="77"/>
      <c r="G207" s="92"/>
      <c r="H207" s="79"/>
      <c r="I207" s="92"/>
      <c r="J207" s="77"/>
      <c r="K207" s="93">
        <f t="shared" si="7"/>
        <v>0</v>
      </c>
    </row>
    <row r="208" spans="2:11">
      <c r="B208" s="97" t="s">
        <v>265</v>
      </c>
      <c r="C208" s="88" t="s">
        <v>967</v>
      </c>
      <c r="D208" s="77"/>
      <c r="E208" s="77"/>
      <c r="F208" s="77"/>
      <c r="G208" s="92"/>
      <c r="H208" s="79"/>
      <c r="I208" s="92"/>
      <c r="J208" s="77"/>
      <c r="K208" s="93">
        <f t="shared" si="7"/>
        <v>0</v>
      </c>
    </row>
    <row r="209" spans="2:11">
      <c r="B209" s="97" t="s">
        <v>266</v>
      </c>
      <c r="C209" s="88" t="s">
        <v>190</v>
      </c>
      <c r="D209" s="247"/>
      <c r="E209" s="247"/>
      <c r="F209" s="77"/>
      <c r="G209" s="92"/>
      <c r="H209" s="79"/>
      <c r="I209" s="92"/>
      <c r="J209" s="77"/>
      <c r="K209" s="93">
        <f t="shared" si="7"/>
        <v>0</v>
      </c>
    </row>
    <row r="210" spans="2:11">
      <c r="B210" s="77"/>
      <c r="C210" s="77"/>
      <c r="D210" s="77"/>
      <c r="E210" s="77"/>
      <c r="F210" s="77"/>
      <c r="G210" s="77"/>
      <c r="H210" s="77"/>
      <c r="I210" s="77"/>
      <c r="J210" s="77"/>
      <c r="K210" s="77"/>
    </row>
    <row r="211" spans="2:11" ht="16.5" thickBot="1">
      <c r="B211" s="97" t="s">
        <v>267</v>
      </c>
      <c r="C211" s="97" t="s">
        <v>268</v>
      </c>
      <c r="D211" s="84"/>
      <c r="E211" s="84"/>
      <c r="F211" s="84"/>
      <c r="G211" s="94">
        <f>SUM(G203:G209)</f>
        <v>0</v>
      </c>
      <c r="H211" s="77"/>
      <c r="I211" s="94">
        <f>SUM(I203:I209)</f>
        <v>0</v>
      </c>
      <c r="J211" s="77"/>
      <c r="K211" s="94">
        <f>SUM(K203:K209)</f>
        <v>0</v>
      </c>
    </row>
    <row r="212" spans="2:11" ht="16.5" thickTop="1">
      <c r="B212" s="77"/>
      <c r="C212" s="77"/>
      <c r="D212" s="77"/>
      <c r="E212" s="77"/>
      <c r="F212" s="77"/>
      <c r="G212" s="87"/>
      <c r="H212" s="86"/>
      <c r="I212" s="87"/>
      <c r="J212" s="86"/>
      <c r="K212" s="87"/>
    </row>
    <row r="213" spans="2:11">
      <c r="B213" s="97" t="s">
        <v>270</v>
      </c>
      <c r="C213" s="84"/>
      <c r="D213" s="84"/>
      <c r="E213" s="77"/>
      <c r="F213" s="77"/>
      <c r="G213" s="77"/>
      <c r="H213" s="77"/>
      <c r="I213" s="77"/>
      <c r="J213" s="77"/>
      <c r="K213" s="77"/>
    </row>
    <row r="214" spans="2:11">
      <c r="B214" s="97" t="s">
        <v>271</v>
      </c>
      <c r="C214" s="88" t="s">
        <v>272</v>
      </c>
      <c r="D214" s="77"/>
      <c r="E214" s="77"/>
      <c r="F214" s="77"/>
      <c r="G214" s="92"/>
      <c r="H214" s="79"/>
      <c r="I214" s="92"/>
      <c r="J214" s="77"/>
      <c r="K214" s="93">
        <f>G214-I214</f>
        <v>0</v>
      </c>
    </row>
    <row r="215" spans="2:11">
      <c r="B215" s="97" t="s">
        <v>273</v>
      </c>
      <c r="C215" s="88" t="s">
        <v>274</v>
      </c>
      <c r="D215" s="77"/>
      <c r="E215" s="77"/>
      <c r="F215" s="77"/>
      <c r="G215" s="92"/>
      <c r="H215" s="79"/>
      <c r="I215" s="92"/>
      <c r="J215" s="77"/>
      <c r="K215" s="93">
        <f>G215-I215</f>
        <v>0</v>
      </c>
    </row>
    <row r="216" spans="2:11">
      <c r="B216" s="97" t="s">
        <v>275</v>
      </c>
      <c r="C216" s="88" t="s">
        <v>190</v>
      </c>
      <c r="D216" s="247"/>
      <c r="E216" s="247"/>
      <c r="F216" s="77"/>
      <c r="G216" s="92"/>
      <c r="H216" s="79"/>
      <c r="I216" s="92"/>
      <c r="J216" s="77"/>
      <c r="K216" s="93">
        <f>G216-I216</f>
        <v>0</v>
      </c>
    </row>
    <row r="217" spans="2:11">
      <c r="B217" s="77"/>
      <c r="C217" s="247"/>
      <c r="D217" s="247"/>
      <c r="E217" s="247"/>
      <c r="F217" s="77"/>
      <c r="G217" s="92"/>
      <c r="H217" s="79"/>
      <c r="I217" s="92"/>
      <c r="J217" s="77"/>
      <c r="K217" s="93">
        <f>G217-I217</f>
        <v>0</v>
      </c>
    </row>
    <row r="218" spans="2:11">
      <c r="B218" s="77"/>
      <c r="C218" s="77"/>
      <c r="D218" s="77"/>
      <c r="E218" s="77"/>
      <c r="F218" s="77"/>
      <c r="G218" s="77"/>
      <c r="H218" s="77"/>
      <c r="I218" s="77"/>
      <c r="J218" s="77"/>
      <c r="K218" s="77"/>
    </row>
    <row r="219" spans="2:11" ht="16.5" thickBot="1">
      <c r="B219" s="97" t="s">
        <v>142</v>
      </c>
      <c r="C219" s="97" t="s">
        <v>276</v>
      </c>
      <c r="D219" s="84"/>
      <c r="E219" s="84"/>
      <c r="F219" s="84"/>
      <c r="G219" s="94">
        <f>SUM(G214:G217)</f>
        <v>0</v>
      </c>
      <c r="H219" s="77"/>
      <c r="I219" s="94">
        <f>SUM(I214:I217)</f>
        <v>0</v>
      </c>
      <c r="J219" s="77"/>
      <c r="K219" s="94">
        <f>SUM(K214:K217)</f>
        <v>0</v>
      </c>
    </row>
    <row r="220" spans="2:11" ht="16.5" thickTop="1">
      <c r="B220" s="97"/>
      <c r="C220" s="97"/>
      <c r="D220" s="84"/>
      <c r="E220" s="84"/>
      <c r="F220" s="84"/>
      <c r="G220" s="77"/>
      <c r="H220" s="77"/>
      <c r="I220" s="77"/>
      <c r="J220" s="77"/>
      <c r="K220" s="77"/>
    </row>
    <row r="221" spans="2:11">
      <c r="B221" s="248" t="s">
        <v>880</v>
      </c>
      <c r="C221" s="248"/>
      <c r="D221" s="248"/>
      <c r="E221" s="248"/>
      <c r="F221" s="248"/>
      <c r="G221" s="248"/>
      <c r="H221" s="248"/>
      <c r="I221" s="248"/>
      <c r="J221" s="248"/>
      <c r="K221" s="248"/>
    </row>
    <row r="222" spans="2:11" ht="19.5">
      <c r="B222" s="139" t="s">
        <v>218</v>
      </c>
      <c r="C222" s="84"/>
      <c r="D222" s="84"/>
      <c r="E222" s="77"/>
      <c r="F222" s="77"/>
      <c r="G222" s="77"/>
      <c r="H222" s="77"/>
      <c r="I222" s="77"/>
      <c r="J222" s="77"/>
      <c r="K222" s="130" t="str">
        <f>K4</f>
        <v>FY 25</v>
      </c>
    </row>
    <row r="223" spans="2:11">
      <c r="B223" s="97"/>
      <c r="C223" s="84"/>
      <c r="D223" s="84"/>
      <c r="E223" s="77"/>
      <c r="F223" s="77"/>
      <c r="G223" s="77"/>
      <c r="H223" s="77"/>
      <c r="I223" s="77"/>
      <c r="J223" s="77"/>
      <c r="K223" s="15" t="s">
        <v>122</v>
      </c>
    </row>
    <row r="224" spans="2:11">
      <c r="B224" s="97"/>
      <c r="C224" s="84"/>
      <c r="D224" s="84"/>
      <c r="E224" s="77"/>
      <c r="F224" s="77"/>
      <c r="G224" s="128" t="str">
        <f>G6</f>
        <v>FY 25</v>
      </c>
      <c r="H224" s="77"/>
      <c r="I224" s="72" t="str">
        <f>I6</f>
        <v>FY 24</v>
      </c>
      <c r="J224" s="77"/>
      <c r="K224" s="72" t="str">
        <f>K6</f>
        <v>FY 24</v>
      </c>
    </row>
    <row r="225" spans="2:11">
      <c r="B225" s="97"/>
      <c r="C225" s="84"/>
      <c r="D225" s="84"/>
      <c r="E225" s="77"/>
      <c r="F225" s="77"/>
      <c r="G225" s="77"/>
      <c r="H225" s="77"/>
      <c r="I225" s="77"/>
      <c r="J225" s="77"/>
      <c r="K225" s="77"/>
    </row>
    <row r="226" spans="2:11">
      <c r="B226" s="97" t="s">
        <v>277</v>
      </c>
      <c r="C226" s="84"/>
      <c r="D226" s="84"/>
      <c r="E226" s="77"/>
      <c r="F226" s="77"/>
      <c r="G226" s="77"/>
      <c r="H226" s="77"/>
      <c r="I226" s="77"/>
      <c r="J226" s="77"/>
      <c r="K226" s="77"/>
    </row>
    <row r="227" spans="2:11">
      <c r="B227" s="97" t="s">
        <v>278</v>
      </c>
      <c r="C227" s="88" t="s">
        <v>279</v>
      </c>
      <c r="D227" s="77"/>
      <c r="E227" s="77"/>
      <c r="F227" s="77"/>
      <c r="G227" s="92"/>
      <c r="H227" s="79"/>
      <c r="I227" s="92"/>
      <c r="J227" s="77"/>
      <c r="K227" s="93">
        <f>G227-I227</f>
        <v>0</v>
      </c>
    </row>
    <row r="228" spans="2:11">
      <c r="B228" s="97" t="s">
        <v>280</v>
      </c>
      <c r="C228" s="88" t="s">
        <v>281</v>
      </c>
      <c r="D228" s="77"/>
      <c r="E228" s="77"/>
      <c r="F228" s="77"/>
      <c r="G228" s="92"/>
      <c r="H228" s="79"/>
      <c r="I228" s="92"/>
      <c r="J228" s="77"/>
      <c r="K228" s="93">
        <f>G228-I228</f>
        <v>0</v>
      </c>
    </row>
    <row r="229" spans="2:11">
      <c r="B229" s="97" t="s">
        <v>282</v>
      </c>
      <c r="C229" s="88" t="s">
        <v>190</v>
      </c>
      <c r="D229" s="247"/>
      <c r="E229" s="247"/>
      <c r="F229" s="77"/>
      <c r="G229" s="92"/>
      <c r="H229" s="79"/>
      <c r="I229" s="92"/>
      <c r="J229" s="77"/>
      <c r="K229" s="93">
        <f>G229-I229</f>
        <v>0</v>
      </c>
    </row>
    <row r="230" spans="2:11">
      <c r="B230" s="77"/>
      <c r="C230" s="247"/>
      <c r="D230" s="247"/>
      <c r="E230" s="247"/>
      <c r="F230" s="77"/>
      <c r="G230" s="92"/>
      <c r="H230" s="79"/>
      <c r="I230" s="92"/>
      <c r="J230" s="77"/>
      <c r="K230" s="93">
        <f>G230-I230</f>
        <v>0</v>
      </c>
    </row>
    <row r="231" spans="2:11">
      <c r="B231" s="77"/>
      <c r="C231" s="246"/>
      <c r="D231" s="246"/>
      <c r="E231" s="246"/>
      <c r="F231" s="77"/>
      <c r="G231" s="92"/>
      <c r="H231" s="79"/>
      <c r="I231" s="92"/>
      <c r="J231" s="77"/>
      <c r="K231" s="93">
        <f>G231-I231</f>
        <v>0</v>
      </c>
    </row>
    <row r="232" spans="2:11">
      <c r="B232" s="77"/>
      <c r="C232" s="77"/>
      <c r="D232" s="77"/>
      <c r="E232" s="77"/>
      <c r="F232" s="77"/>
      <c r="G232" s="77"/>
      <c r="H232" s="77"/>
      <c r="I232" s="77"/>
      <c r="J232" s="77"/>
      <c r="K232" s="77"/>
    </row>
    <row r="233" spans="2:11" ht="16.5" thickBot="1">
      <c r="B233" s="97" t="s">
        <v>283</v>
      </c>
      <c r="C233" s="97" t="s">
        <v>284</v>
      </c>
      <c r="D233" s="84"/>
      <c r="E233" s="84"/>
      <c r="F233" s="84"/>
      <c r="G233" s="94">
        <f>SUM(G227:G231)</f>
        <v>0</v>
      </c>
      <c r="H233" s="77"/>
      <c r="I233" s="94">
        <f>SUM(I227:I231)</f>
        <v>0</v>
      </c>
      <c r="J233" s="77"/>
      <c r="K233" s="94">
        <f>SUM(K227:K231)</f>
        <v>0</v>
      </c>
    </row>
    <row r="234" spans="2:11" ht="16.5" thickTop="1">
      <c r="B234" s="77"/>
      <c r="C234" s="77"/>
      <c r="D234" s="77"/>
      <c r="E234" s="77"/>
      <c r="F234" s="77"/>
      <c r="G234" s="77"/>
      <c r="H234" s="77"/>
      <c r="I234" s="77"/>
      <c r="J234" s="77"/>
      <c r="K234" s="77"/>
    </row>
    <row r="235" spans="2:11">
      <c r="B235" s="97" t="s">
        <v>285</v>
      </c>
      <c r="C235" s="84"/>
      <c r="D235" s="77"/>
      <c r="E235" s="77"/>
      <c r="F235" s="77"/>
      <c r="G235" s="77"/>
      <c r="H235" s="77"/>
      <c r="I235" s="77"/>
      <c r="J235" s="77"/>
      <c r="K235" s="77"/>
    </row>
    <row r="236" spans="2:11">
      <c r="B236" s="97" t="s">
        <v>286</v>
      </c>
      <c r="C236" s="77"/>
      <c r="D236" s="77"/>
      <c r="E236" s="77"/>
      <c r="F236" s="77"/>
      <c r="G236" s="77"/>
      <c r="H236" s="77"/>
      <c r="I236" s="77"/>
      <c r="J236" s="77"/>
      <c r="K236" s="77"/>
    </row>
    <row r="237" spans="2:11">
      <c r="B237" s="143">
        <v>3510</v>
      </c>
      <c r="C237" s="88" t="s">
        <v>287</v>
      </c>
      <c r="D237" s="77"/>
      <c r="E237" s="77"/>
      <c r="F237" s="77"/>
      <c r="G237" s="92"/>
      <c r="H237" s="79"/>
      <c r="I237" s="92"/>
      <c r="J237" s="77"/>
      <c r="K237" s="93">
        <f>G237-I237</f>
        <v>0</v>
      </c>
    </row>
    <row r="238" spans="2:11">
      <c r="B238" s="143">
        <v>3530</v>
      </c>
      <c r="C238" s="88" t="s">
        <v>288</v>
      </c>
      <c r="D238" s="77"/>
      <c r="E238" s="77"/>
      <c r="F238" s="77"/>
      <c r="G238" s="92"/>
      <c r="H238" s="79"/>
      <c r="I238" s="92"/>
      <c r="J238" s="77"/>
      <c r="K238" s="93">
        <f>G238-I238</f>
        <v>0</v>
      </c>
    </row>
    <row r="239" spans="2:11">
      <c r="B239" s="143">
        <v>3550</v>
      </c>
      <c r="C239" s="88" t="s">
        <v>289</v>
      </c>
      <c r="D239" s="77"/>
      <c r="E239" s="77"/>
      <c r="F239" s="77"/>
      <c r="G239" s="92"/>
      <c r="H239" s="79"/>
      <c r="I239" s="92"/>
      <c r="J239" s="77"/>
      <c r="K239" s="93">
        <f>G239-I239</f>
        <v>0</v>
      </c>
    </row>
    <row r="240" spans="2:11">
      <c r="B240" s="143">
        <v>3560</v>
      </c>
      <c r="C240" s="88" t="s">
        <v>867</v>
      </c>
      <c r="D240" s="77"/>
      <c r="E240" s="77"/>
      <c r="F240" s="77"/>
      <c r="G240" s="92"/>
      <c r="H240" s="79"/>
      <c r="I240" s="92"/>
      <c r="J240" s="77"/>
      <c r="K240" s="93">
        <f>G240-I240</f>
        <v>0</v>
      </c>
    </row>
    <row r="241" spans="2:11">
      <c r="B241" s="143">
        <v>3590</v>
      </c>
      <c r="C241" s="88" t="s">
        <v>190</v>
      </c>
      <c r="D241" s="247"/>
      <c r="E241" s="247"/>
      <c r="F241" s="77"/>
      <c r="G241" s="92"/>
      <c r="H241" s="79"/>
      <c r="I241" s="92"/>
      <c r="J241" s="77"/>
      <c r="K241" s="93">
        <f>G241-I241</f>
        <v>0</v>
      </c>
    </row>
    <row r="242" spans="2:11">
      <c r="B242" s="144"/>
      <c r="C242" s="77"/>
      <c r="D242" s="77"/>
      <c r="E242" s="77"/>
      <c r="F242" s="77"/>
      <c r="G242" s="77"/>
      <c r="H242" s="77"/>
      <c r="I242" s="77"/>
      <c r="J242" s="77"/>
      <c r="K242" s="77"/>
    </row>
    <row r="243" spans="2:11">
      <c r="B243" s="143">
        <v>3500</v>
      </c>
      <c r="C243" s="97" t="s">
        <v>290</v>
      </c>
      <c r="D243" s="77"/>
      <c r="E243" s="77"/>
      <c r="F243" s="77"/>
      <c r="G243" s="77"/>
      <c r="H243" s="77"/>
      <c r="I243" s="77"/>
      <c r="J243" s="77"/>
      <c r="K243" s="77"/>
    </row>
    <row r="244" spans="2:11" ht="16.5" thickBot="1">
      <c r="B244" s="84"/>
      <c r="C244" s="97" t="s">
        <v>291</v>
      </c>
      <c r="D244" s="84"/>
      <c r="E244" s="84"/>
      <c r="F244" s="84"/>
      <c r="G244" s="94">
        <f>SUM(G237:G241)</f>
        <v>0</v>
      </c>
      <c r="H244" s="77"/>
      <c r="I244" s="94">
        <f>SUM(I237:I241)</f>
        <v>0</v>
      </c>
      <c r="J244" s="77"/>
      <c r="K244" s="94">
        <f>SUM(K237:K241)</f>
        <v>0</v>
      </c>
    </row>
    <row r="245" spans="2:11" ht="16.5" thickTop="1">
      <c r="B245" s="77"/>
      <c r="C245" s="77"/>
      <c r="D245" s="77"/>
      <c r="E245" s="77"/>
      <c r="F245" s="77"/>
      <c r="G245" s="77"/>
      <c r="H245" s="77"/>
      <c r="I245" s="77"/>
      <c r="J245" s="77"/>
      <c r="K245" s="77"/>
    </row>
    <row r="246" spans="2:11">
      <c r="B246" s="97" t="s">
        <v>292</v>
      </c>
      <c r="C246" s="84"/>
      <c r="D246" s="84"/>
      <c r="E246" s="77"/>
      <c r="F246" s="77"/>
      <c r="G246" s="77"/>
      <c r="H246" s="77"/>
      <c r="I246" s="77"/>
      <c r="J246" s="77"/>
      <c r="K246" s="77"/>
    </row>
    <row r="247" spans="2:11">
      <c r="B247" s="83" t="s">
        <v>293</v>
      </c>
      <c r="C247" s="88" t="s">
        <v>961</v>
      </c>
      <c r="D247" s="77"/>
      <c r="E247" s="77"/>
      <c r="F247" s="77"/>
      <c r="G247" s="92"/>
      <c r="H247" s="79"/>
      <c r="I247" s="92"/>
      <c r="J247" s="77"/>
      <c r="K247" s="93">
        <f t="shared" ref="K247:K259" si="8">G247-I247</f>
        <v>0</v>
      </c>
    </row>
    <row r="248" spans="2:11">
      <c r="B248" s="83" t="s">
        <v>294</v>
      </c>
      <c r="C248" s="88" t="s">
        <v>295</v>
      </c>
      <c r="D248" s="77"/>
      <c r="E248" s="77"/>
      <c r="F248" s="77"/>
      <c r="G248" s="92"/>
      <c r="H248" s="79"/>
      <c r="I248" s="92"/>
      <c r="J248" s="77"/>
      <c r="K248" s="93">
        <f t="shared" si="8"/>
        <v>0</v>
      </c>
    </row>
    <row r="249" spans="2:11">
      <c r="B249" s="83" t="s">
        <v>296</v>
      </c>
      <c r="C249" s="88" t="s">
        <v>297</v>
      </c>
      <c r="D249" s="77"/>
      <c r="E249" s="77"/>
      <c r="F249" s="77"/>
      <c r="G249" s="92"/>
      <c r="H249" s="79"/>
      <c r="I249" s="92"/>
      <c r="J249" s="77"/>
      <c r="K249" s="93">
        <f t="shared" si="8"/>
        <v>0</v>
      </c>
    </row>
    <row r="250" spans="2:11">
      <c r="B250" s="83" t="s">
        <v>298</v>
      </c>
      <c r="C250" s="88" t="s">
        <v>299</v>
      </c>
      <c r="D250" s="77"/>
      <c r="E250" s="77"/>
      <c r="F250" s="77"/>
      <c r="G250" s="92"/>
      <c r="H250" s="79"/>
      <c r="I250" s="92"/>
      <c r="J250" s="77"/>
      <c r="K250" s="93">
        <f t="shared" si="8"/>
        <v>0</v>
      </c>
    </row>
    <row r="251" spans="2:11">
      <c r="B251" s="83" t="s">
        <v>300</v>
      </c>
      <c r="C251" s="88" t="s">
        <v>301</v>
      </c>
      <c r="D251" s="77"/>
      <c r="E251" s="77"/>
      <c r="F251" s="77"/>
      <c r="G251" s="92"/>
      <c r="H251" s="79"/>
      <c r="I251" s="92"/>
      <c r="J251" s="77"/>
      <c r="K251" s="93">
        <f t="shared" si="8"/>
        <v>0</v>
      </c>
    </row>
    <row r="252" spans="2:11">
      <c r="B252" s="83" t="s">
        <v>302</v>
      </c>
      <c r="C252" s="88" t="s">
        <v>303</v>
      </c>
      <c r="D252" s="77"/>
      <c r="E252" s="77"/>
      <c r="F252" s="77"/>
      <c r="G252" s="92"/>
      <c r="H252" s="79"/>
      <c r="I252" s="92"/>
      <c r="J252" s="77"/>
      <c r="K252" s="93">
        <f t="shared" si="8"/>
        <v>0</v>
      </c>
    </row>
    <row r="253" spans="2:11">
      <c r="B253" s="83" t="s">
        <v>304</v>
      </c>
      <c r="C253" s="88" t="s">
        <v>305</v>
      </c>
      <c r="D253" s="77"/>
      <c r="E253" s="77"/>
      <c r="F253" s="77"/>
      <c r="G253" s="92"/>
      <c r="H253" s="79"/>
      <c r="I253" s="92"/>
      <c r="J253" s="77"/>
      <c r="K253" s="93">
        <f t="shared" si="8"/>
        <v>0</v>
      </c>
    </row>
    <row r="254" spans="2:11">
      <c r="B254" s="83" t="s">
        <v>306</v>
      </c>
      <c r="C254" s="88" t="s">
        <v>868</v>
      </c>
      <c r="D254" s="77"/>
      <c r="E254" s="77"/>
      <c r="F254" s="77"/>
      <c r="G254" s="92"/>
      <c r="H254" s="79"/>
      <c r="I254" s="92"/>
      <c r="J254" s="77"/>
      <c r="K254" s="93">
        <f t="shared" si="8"/>
        <v>0</v>
      </c>
    </row>
    <row r="255" spans="2:11">
      <c r="B255" s="83" t="s">
        <v>307</v>
      </c>
      <c r="C255" s="88" t="s">
        <v>308</v>
      </c>
      <c r="D255" s="77"/>
      <c r="E255" s="77"/>
      <c r="F255" s="77"/>
      <c r="G255" s="92"/>
      <c r="H255" s="79"/>
      <c r="I255" s="92"/>
      <c r="J255" s="77"/>
      <c r="K255" s="93">
        <f t="shared" si="8"/>
        <v>0</v>
      </c>
    </row>
    <row r="256" spans="2:11">
      <c r="B256" s="83" t="s">
        <v>309</v>
      </c>
      <c r="C256" s="88" t="s">
        <v>310</v>
      </c>
      <c r="D256" s="77"/>
      <c r="E256" s="77"/>
      <c r="F256" s="77"/>
      <c r="G256" s="92"/>
      <c r="H256" s="79"/>
      <c r="I256" s="92"/>
      <c r="J256" s="77"/>
      <c r="K256" s="93">
        <f t="shared" si="8"/>
        <v>0</v>
      </c>
    </row>
    <row r="257" spans="2:11">
      <c r="B257" s="83" t="s">
        <v>311</v>
      </c>
      <c r="C257" s="88" t="s">
        <v>312</v>
      </c>
      <c r="D257" s="77"/>
      <c r="E257" s="77"/>
      <c r="F257" s="77"/>
      <c r="G257" s="92"/>
      <c r="H257" s="79"/>
      <c r="I257" s="92"/>
      <c r="J257" s="77"/>
      <c r="K257" s="93">
        <f t="shared" si="8"/>
        <v>0</v>
      </c>
    </row>
    <row r="258" spans="2:11">
      <c r="B258" s="83" t="s">
        <v>313</v>
      </c>
      <c r="C258" s="88" t="s">
        <v>314</v>
      </c>
      <c r="D258" s="77"/>
      <c r="E258" s="77"/>
      <c r="F258" s="77"/>
      <c r="G258" s="92"/>
      <c r="H258" s="79"/>
      <c r="I258" s="92"/>
      <c r="J258" s="77"/>
      <c r="K258" s="93">
        <f t="shared" si="8"/>
        <v>0</v>
      </c>
    </row>
    <row r="259" spans="2:11">
      <c r="B259" s="83" t="s">
        <v>315</v>
      </c>
      <c r="C259" s="88" t="s">
        <v>190</v>
      </c>
      <c r="D259" s="247"/>
      <c r="E259" s="247"/>
      <c r="F259" s="77"/>
      <c r="G259" s="92"/>
      <c r="H259" s="79"/>
      <c r="I259" s="92"/>
      <c r="J259" s="77"/>
      <c r="K259" s="93">
        <f t="shared" si="8"/>
        <v>0</v>
      </c>
    </row>
    <row r="260" spans="2:11">
      <c r="B260" s="133"/>
      <c r="C260" s="77"/>
      <c r="D260" s="77"/>
      <c r="E260" s="77"/>
      <c r="F260" s="77"/>
      <c r="G260" s="77"/>
      <c r="H260" s="77"/>
      <c r="I260" s="77"/>
      <c r="J260" s="77"/>
      <c r="K260" s="77"/>
    </row>
    <row r="261" spans="2:11" ht="16.5" thickBot="1">
      <c r="B261" s="83" t="s">
        <v>316</v>
      </c>
      <c r="C261" s="97" t="s">
        <v>317</v>
      </c>
      <c r="D261" s="84"/>
      <c r="E261" s="77"/>
      <c r="F261" s="77"/>
      <c r="G261" s="94">
        <f>SUM(G247:G259)</f>
        <v>0</v>
      </c>
      <c r="H261" s="77"/>
      <c r="I261" s="94">
        <f>SUM(I247:I259)</f>
        <v>0</v>
      </c>
      <c r="J261" s="77"/>
      <c r="K261" s="94">
        <f>SUM(K247:K259)</f>
        <v>0</v>
      </c>
    </row>
    <row r="262" spans="2:11" ht="16.5" thickTop="1">
      <c r="B262" s="77"/>
      <c r="C262" s="77"/>
      <c r="D262" s="77"/>
      <c r="E262" s="77"/>
      <c r="F262" s="77"/>
      <c r="G262" s="77"/>
      <c r="H262" s="77"/>
      <c r="I262" s="77"/>
      <c r="J262" s="77"/>
      <c r="K262" s="77"/>
    </row>
    <row r="263" spans="2:11">
      <c r="B263" s="97" t="s">
        <v>318</v>
      </c>
      <c r="C263" s="84"/>
      <c r="D263" s="84"/>
      <c r="E263" s="77"/>
      <c r="F263" s="77"/>
      <c r="G263" s="77"/>
      <c r="H263" s="77"/>
      <c r="I263" s="77"/>
      <c r="J263" s="77"/>
      <c r="K263" s="77"/>
    </row>
    <row r="264" spans="2:11">
      <c r="B264" s="143">
        <v>3810</v>
      </c>
      <c r="C264" s="88" t="s">
        <v>319</v>
      </c>
      <c r="D264" s="77"/>
      <c r="E264" s="77"/>
      <c r="F264" s="77"/>
      <c r="G264" s="92"/>
      <c r="H264" s="79"/>
      <c r="I264" s="92"/>
      <c r="J264" s="77"/>
      <c r="K264" s="93">
        <f t="shared" ref="K264:K270" si="9">G264-I264</f>
        <v>0</v>
      </c>
    </row>
    <row r="265" spans="2:11">
      <c r="B265" s="143">
        <v>3815</v>
      </c>
      <c r="C265" s="88" t="s">
        <v>954</v>
      </c>
      <c r="D265" s="77"/>
      <c r="E265" s="77"/>
      <c r="F265" s="77"/>
      <c r="G265" s="92"/>
      <c r="H265" s="77"/>
      <c r="I265" s="92"/>
      <c r="J265" s="77"/>
      <c r="K265" s="93">
        <f t="shared" si="9"/>
        <v>0</v>
      </c>
    </row>
    <row r="266" spans="2:11">
      <c r="B266" s="143">
        <v>3830</v>
      </c>
      <c r="C266" s="91" t="s">
        <v>853</v>
      </c>
      <c r="D266" s="79"/>
      <c r="E266" s="79"/>
      <c r="F266" s="77"/>
      <c r="G266" s="92"/>
      <c r="H266" s="79"/>
      <c r="I266" s="92"/>
      <c r="J266" s="77"/>
      <c r="K266" s="93">
        <f t="shared" si="9"/>
        <v>0</v>
      </c>
    </row>
    <row r="267" spans="2:11">
      <c r="B267" s="143">
        <v>3840</v>
      </c>
      <c r="C267" s="91" t="s">
        <v>869</v>
      </c>
      <c r="D267" s="79"/>
      <c r="E267" s="79"/>
      <c r="F267" s="77"/>
      <c r="G267" s="92"/>
      <c r="H267" s="79"/>
      <c r="I267" s="92"/>
      <c r="J267" s="77"/>
      <c r="K267" s="93">
        <f t="shared" si="9"/>
        <v>0</v>
      </c>
    </row>
    <row r="268" spans="2:11">
      <c r="B268" s="143">
        <v>3850</v>
      </c>
      <c r="C268" s="88" t="s">
        <v>955</v>
      </c>
      <c r="D268" s="79"/>
      <c r="E268" s="79"/>
      <c r="F268" s="77"/>
      <c r="G268" s="92"/>
      <c r="H268" s="79"/>
      <c r="I268" s="92"/>
      <c r="J268" s="77"/>
      <c r="K268" s="93">
        <f t="shared" si="9"/>
        <v>0</v>
      </c>
    </row>
    <row r="269" spans="2:11">
      <c r="B269" s="143">
        <v>3890</v>
      </c>
      <c r="C269" s="88" t="s">
        <v>94</v>
      </c>
      <c r="D269" s="247"/>
      <c r="E269" s="247"/>
      <c r="F269" s="77"/>
      <c r="G269" s="92"/>
      <c r="H269" s="79"/>
      <c r="I269" s="92"/>
      <c r="J269" s="77"/>
      <c r="K269" s="93">
        <f t="shared" si="9"/>
        <v>0</v>
      </c>
    </row>
    <row r="270" spans="2:11">
      <c r="B270" s="133"/>
      <c r="C270" s="249"/>
      <c r="D270" s="250"/>
      <c r="E270" s="250"/>
      <c r="F270" s="77"/>
      <c r="G270" s="92"/>
      <c r="H270" s="79"/>
      <c r="I270" s="92"/>
      <c r="J270" s="77"/>
      <c r="K270" s="93">
        <f t="shared" si="9"/>
        <v>0</v>
      </c>
    </row>
    <row r="271" spans="2:11">
      <c r="B271" s="133"/>
      <c r="C271" s="77"/>
      <c r="D271" s="77"/>
      <c r="E271" s="77"/>
      <c r="F271" s="77"/>
      <c r="G271" s="77"/>
      <c r="H271" s="77"/>
      <c r="I271" s="77"/>
      <c r="J271" s="77"/>
      <c r="K271" s="77"/>
    </row>
    <row r="272" spans="2:11" ht="16.5" thickBot="1">
      <c r="B272" s="143">
        <v>3800</v>
      </c>
      <c r="C272" s="97" t="s">
        <v>320</v>
      </c>
      <c r="D272" s="84"/>
      <c r="E272" s="84"/>
      <c r="F272" s="84"/>
      <c r="G272" s="94">
        <f>SUM(G264:G270)</f>
        <v>0</v>
      </c>
      <c r="H272" s="77"/>
      <c r="I272" s="94">
        <f>SUM(I264:I270)</f>
        <v>0</v>
      </c>
      <c r="J272" s="77"/>
      <c r="K272" s="94">
        <f>SUM(K264:K270)</f>
        <v>0</v>
      </c>
    </row>
    <row r="273" spans="2:11" ht="16.5" thickTop="1">
      <c r="B273" s="84"/>
      <c r="C273" s="97" t="s">
        <v>3</v>
      </c>
      <c r="D273" s="84"/>
      <c r="E273" s="84"/>
      <c r="F273" s="84"/>
      <c r="G273" s="77"/>
      <c r="H273" s="77"/>
      <c r="I273" s="77"/>
      <c r="J273" s="77"/>
      <c r="K273" s="77"/>
    </row>
    <row r="274" spans="2:11">
      <c r="B274" s="248" t="s">
        <v>932</v>
      </c>
      <c r="C274" s="248"/>
      <c r="D274" s="248"/>
      <c r="E274" s="248"/>
      <c r="F274" s="248"/>
      <c r="G274" s="248"/>
      <c r="H274" s="248"/>
      <c r="I274" s="248"/>
      <c r="J274" s="248"/>
      <c r="K274" s="248"/>
    </row>
    <row r="275" spans="2:11">
      <c r="B275" s="83"/>
      <c r="C275" s="83"/>
      <c r="D275" s="83"/>
      <c r="E275" s="83"/>
      <c r="F275" s="83"/>
      <c r="G275" s="83"/>
      <c r="H275" s="83"/>
      <c r="I275" s="83"/>
      <c r="J275" s="83"/>
      <c r="K275" s="83"/>
    </row>
    <row r="276" spans="2:11" ht="19.5">
      <c r="B276" s="139" t="s">
        <v>218</v>
      </c>
      <c r="C276" s="84"/>
      <c r="D276" s="84"/>
      <c r="E276" s="77"/>
      <c r="F276" s="77"/>
      <c r="G276" s="77"/>
      <c r="H276" s="77"/>
      <c r="I276" s="77"/>
      <c r="J276" s="77"/>
      <c r="K276" s="130" t="str">
        <f>K4</f>
        <v>FY 25</v>
      </c>
    </row>
    <row r="277" spans="2:11">
      <c r="B277" s="97"/>
      <c r="C277" s="84"/>
      <c r="D277" s="84"/>
      <c r="E277" s="77"/>
      <c r="F277" s="77"/>
      <c r="G277" s="77"/>
      <c r="H277" s="77"/>
      <c r="I277" s="77"/>
      <c r="J277" s="77"/>
      <c r="K277" s="15" t="s">
        <v>122</v>
      </c>
    </row>
    <row r="278" spans="2:11">
      <c r="B278" s="97"/>
      <c r="C278" s="84"/>
      <c r="D278" s="84"/>
      <c r="E278" s="77"/>
      <c r="F278" s="77"/>
      <c r="G278" s="128" t="str">
        <f>G6</f>
        <v>FY 25</v>
      </c>
      <c r="H278" s="77"/>
      <c r="I278" s="72" t="str">
        <f>I6</f>
        <v>FY 24</v>
      </c>
      <c r="J278" s="77"/>
      <c r="K278" s="72" t="str">
        <f>K6</f>
        <v>FY 24</v>
      </c>
    </row>
    <row r="279" spans="2:11">
      <c r="B279" s="97"/>
      <c r="C279" s="84"/>
      <c r="D279" s="77"/>
      <c r="E279" s="77"/>
      <c r="F279" s="77"/>
      <c r="G279" s="77"/>
      <c r="H279" s="77"/>
      <c r="I279" s="77"/>
      <c r="J279" s="77"/>
      <c r="K279" s="77"/>
    </row>
    <row r="280" spans="2:11">
      <c r="B280" s="97"/>
      <c r="C280" s="84"/>
      <c r="D280" s="77"/>
      <c r="E280" s="77"/>
      <c r="F280" s="77"/>
      <c r="G280" s="77"/>
      <c r="H280" s="77"/>
      <c r="I280" s="77"/>
      <c r="J280" s="77"/>
      <c r="K280" s="77"/>
    </row>
    <row r="281" spans="2:11">
      <c r="B281" s="97" t="s">
        <v>321</v>
      </c>
      <c r="C281" s="84"/>
      <c r="D281" s="77"/>
      <c r="E281" s="77"/>
      <c r="F281" s="77"/>
      <c r="G281" s="77"/>
      <c r="H281" s="77"/>
      <c r="I281" s="77"/>
      <c r="J281" s="77"/>
      <c r="K281" s="77"/>
    </row>
    <row r="282" spans="2:11">
      <c r="B282" s="97" t="s">
        <v>322</v>
      </c>
      <c r="C282" s="88" t="s">
        <v>323</v>
      </c>
      <c r="D282" s="77"/>
      <c r="E282" s="77"/>
      <c r="F282" s="77"/>
      <c r="G282" s="92"/>
      <c r="H282" s="79"/>
      <c r="I282" s="92"/>
      <c r="J282" s="77"/>
      <c r="K282" s="93">
        <f>G282-I282</f>
        <v>0</v>
      </c>
    </row>
    <row r="283" spans="2:11">
      <c r="B283" s="97" t="s">
        <v>324</v>
      </c>
      <c r="C283" s="88" t="s">
        <v>84</v>
      </c>
      <c r="D283" s="77"/>
      <c r="E283" s="77"/>
      <c r="F283" s="77"/>
      <c r="G283" s="92"/>
      <c r="H283" s="79"/>
      <c r="I283" s="92"/>
      <c r="J283" s="77"/>
      <c r="K283" s="93">
        <f>G283-I283</f>
        <v>0</v>
      </c>
    </row>
    <row r="284" spans="2:11">
      <c r="B284" s="97" t="s">
        <v>325</v>
      </c>
      <c r="C284" s="88" t="s">
        <v>190</v>
      </c>
      <c r="D284" s="247"/>
      <c r="E284" s="247"/>
      <c r="F284" s="77"/>
      <c r="G284" s="92"/>
      <c r="H284" s="79"/>
      <c r="I284" s="92"/>
      <c r="J284" s="77"/>
      <c r="K284" s="93">
        <f>G284-I284</f>
        <v>0</v>
      </c>
    </row>
    <row r="285" spans="2:11">
      <c r="B285" s="77"/>
      <c r="C285" s="247"/>
      <c r="D285" s="247"/>
      <c r="E285" s="247"/>
      <c r="F285" s="77"/>
      <c r="G285" s="92"/>
      <c r="H285" s="79"/>
      <c r="I285" s="92"/>
      <c r="J285" s="77"/>
      <c r="K285" s="93">
        <f>G285-I285</f>
        <v>0</v>
      </c>
    </row>
    <row r="286" spans="2:11">
      <c r="B286" s="77"/>
      <c r="C286" s="246"/>
      <c r="D286" s="246"/>
      <c r="E286" s="246"/>
      <c r="F286" s="77"/>
      <c r="G286" s="92"/>
      <c r="H286" s="79"/>
      <c r="I286" s="92"/>
      <c r="J286" s="77"/>
      <c r="K286" s="93">
        <f>G286-I286</f>
        <v>0</v>
      </c>
    </row>
    <row r="287" spans="2:11">
      <c r="B287" s="77"/>
      <c r="C287" s="77"/>
      <c r="D287" s="77"/>
      <c r="E287" s="77"/>
      <c r="F287" s="77"/>
      <c r="G287" s="77"/>
      <c r="H287" s="77"/>
      <c r="I287" s="77"/>
      <c r="J287" s="77"/>
      <c r="K287" s="77"/>
    </row>
    <row r="288" spans="2:11">
      <c r="B288" s="77"/>
      <c r="C288" s="77"/>
      <c r="D288" s="84"/>
      <c r="E288" s="84"/>
      <c r="F288" s="84"/>
      <c r="G288" s="77"/>
      <c r="H288" s="77"/>
      <c r="I288" s="77"/>
      <c r="J288" s="77"/>
      <c r="K288" s="77"/>
    </row>
    <row r="289" spans="1:11" ht="16.5" thickBot="1">
      <c r="B289" s="97" t="s">
        <v>148</v>
      </c>
      <c r="C289" s="97" t="s">
        <v>326</v>
      </c>
      <c r="D289" s="77"/>
      <c r="E289" s="77"/>
      <c r="F289" s="77"/>
      <c r="G289" s="94">
        <f>SUM(G282:G286)</f>
        <v>0</v>
      </c>
      <c r="H289" s="77"/>
      <c r="I289" s="94">
        <f>SUM(I282:I286)</f>
        <v>0</v>
      </c>
      <c r="J289" s="77"/>
      <c r="K289" s="94">
        <f>SUM(K282:K286)</f>
        <v>0</v>
      </c>
    </row>
    <row r="290" spans="1:11" ht="16.5" thickTop="1">
      <c r="B290" s="77"/>
      <c r="C290" s="77"/>
      <c r="D290" s="77"/>
      <c r="E290" s="77"/>
      <c r="F290" s="77"/>
      <c r="G290" s="77"/>
      <c r="H290" s="77"/>
      <c r="I290" s="77"/>
      <c r="J290" s="77"/>
      <c r="K290" s="77"/>
    </row>
    <row r="291" spans="1:11">
      <c r="B291" s="84"/>
      <c r="C291" s="84"/>
      <c r="D291" s="84"/>
      <c r="E291" s="77"/>
      <c r="F291" s="77"/>
      <c r="G291" s="77"/>
      <c r="H291" s="77"/>
      <c r="I291" s="77"/>
      <c r="J291" s="77"/>
      <c r="K291" s="77"/>
    </row>
    <row r="292" spans="1:11" ht="16.5" thickBot="1">
      <c r="B292" s="84"/>
      <c r="C292" s="97" t="s">
        <v>327</v>
      </c>
      <c r="D292" s="84"/>
      <c r="E292" s="84"/>
      <c r="F292" s="84"/>
      <c r="G292" s="94">
        <f>G187+G200+G211+G219+G233+G244+G261+G272+G289</f>
        <v>0</v>
      </c>
      <c r="H292" s="77"/>
      <c r="I292" s="94">
        <f>I187+I200+I211+I219+I233+I244+I261+I272+I289</f>
        <v>0</v>
      </c>
      <c r="J292" s="77"/>
      <c r="K292" s="94">
        <f>K187+K200+K211+K219+K233+K244+K261+K272+K289</f>
        <v>0</v>
      </c>
    </row>
    <row r="293" spans="1:11" ht="16.5" thickTop="1">
      <c r="B293" s="84"/>
      <c r="C293" s="77"/>
      <c r="D293" s="77"/>
      <c r="E293" s="77"/>
      <c r="F293" s="77"/>
      <c r="G293" s="77"/>
      <c r="H293" s="77"/>
      <c r="I293" s="77"/>
      <c r="J293" s="77"/>
      <c r="K293" s="77"/>
    </row>
    <row r="294" spans="1:11">
      <c r="B294" s="84"/>
      <c r="C294" s="77"/>
      <c r="D294" s="77"/>
      <c r="E294" s="77"/>
      <c r="F294" s="77"/>
      <c r="G294" s="77"/>
      <c r="H294" s="77"/>
      <c r="I294" s="77"/>
      <c r="J294" s="77"/>
      <c r="K294" s="77"/>
    </row>
    <row r="295" spans="1:11">
      <c r="B295" s="84"/>
      <c r="C295" s="77"/>
      <c r="D295" s="77"/>
      <c r="E295" s="77"/>
      <c r="F295" s="77"/>
      <c r="G295" s="77"/>
      <c r="H295" s="77"/>
      <c r="I295" s="77"/>
      <c r="J295" s="77"/>
      <c r="K295" s="77"/>
    </row>
    <row r="296" spans="1:11">
      <c r="B296" s="84"/>
      <c r="C296" s="77"/>
      <c r="D296" s="77"/>
      <c r="E296" s="77"/>
      <c r="F296" s="77"/>
      <c r="G296" s="77"/>
      <c r="H296" s="77"/>
      <c r="I296" s="77"/>
      <c r="J296" s="77"/>
      <c r="K296" s="77"/>
    </row>
    <row r="297" spans="1:11">
      <c r="B297" s="82" t="s">
        <v>881</v>
      </c>
      <c r="C297" s="80"/>
      <c r="D297" s="80"/>
      <c r="E297" s="80"/>
      <c r="F297" s="80"/>
      <c r="G297" s="80"/>
      <c r="H297" s="80"/>
      <c r="I297" s="80"/>
      <c r="J297" s="80"/>
      <c r="K297" s="80"/>
    </row>
    <row r="298" spans="1:11">
      <c r="A298" s="2"/>
      <c r="B298" s="77"/>
      <c r="C298" s="77"/>
      <c r="D298" s="77"/>
      <c r="E298" s="77"/>
      <c r="F298" s="77"/>
      <c r="G298" s="77"/>
      <c r="H298" s="77"/>
      <c r="I298" s="77"/>
      <c r="J298" s="77"/>
      <c r="K298" s="77"/>
    </row>
    <row r="299" spans="1:11">
      <c r="B299" s="77"/>
      <c r="C299" s="77"/>
      <c r="D299" s="77"/>
      <c r="E299" s="77"/>
      <c r="F299" s="77"/>
      <c r="G299" s="77"/>
      <c r="H299" s="77"/>
      <c r="I299" s="77"/>
      <c r="J299" s="77"/>
      <c r="K299" s="77"/>
    </row>
    <row r="300" spans="1:11">
      <c r="B300" s="77"/>
      <c r="C300" s="77"/>
      <c r="D300" s="77"/>
      <c r="E300" s="77"/>
      <c r="F300" s="77"/>
      <c r="G300" s="77"/>
      <c r="H300" s="77"/>
      <c r="I300" s="77"/>
      <c r="J300" s="77"/>
      <c r="K300" s="77"/>
    </row>
    <row r="301" spans="1:11">
      <c r="B301" s="77"/>
      <c r="C301" s="77"/>
      <c r="D301" s="77"/>
      <c r="E301" s="77"/>
      <c r="F301" s="77"/>
      <c r="G301" s="77"/>
      <c r="H301" s="77"/>
      <c r="I301" s="77"/>
      <c r="J301" s="77"/>
      <c r="K301" s="77"/>
    </row>
    <row r="302" spans="1:11">
      <c r="B302" s="77"/>
      <c r="C302" s="77"/>
      <c r="D302" s="77"/>
      <c r="E302" s="77"/>
      <c r="F302" s="77"/>
      <c r="G302" s="77"/>
      <c r="H302" s="77"/>
      <c r="I302" s="77"/>
      <c r="J302" s="77"/>
      <c r="K302" s="77"/>
    </row>
    <row r="303" spans="1:11">
      <c r="B303" s="77"/>
      <c r="C303" s="77"/>
      <c r="D303" s="77"/>
      <c r="E303" s="77"/>
      <c r="F303" s="77"/>
      <c r="G303" s="77"/>
      <c r="H303" s="77"/>
      <c r="I303" s="77"/>
      <c r="J303" s="77"/>
      <c r="K303" s="77"/>
    </row>
    <row r="304" spans="1:11">
      <c r="B304" s="77"/>
      <c r="C304" s="77"/>
      <c r="D304" s="77"/>
      <c r="E304" s="77"/>
      <c r="F304" s="77"/>
      <c r="G304" s="77"/>
      <c r="H304" s="77"/>
      <c r="I304" s="77"/>
      <c r="J304" s="77"/>
      <c r="K304" s="77"/>
    </row>
    <row r="305" spans="2:11">
      <c r="B305" s="77"/>
      <c r="C305" s="77"/>
      <c r="D305" s="77"/>
      <c r="E305" s="77"/>
      <c r="F305" s="77"/>
      <c r="G305" s="77"/>
      <c r="H305" s="77"/>
      <c r="I305" s="77"/>
      <c r="J305" s="77"/>
      <c r="K305" s="77"/>
    </row>
    <row r="306" spans="2:11">
      <c r="B306" s="77"/>
      <c r="C306" s="77"/>
      <c r="D306" s="77"/>
      <c r="E306" s="77"/>
      <c r="F306" s="77"/>
      <c r="G306" s="77"/>
      <c r="H306" s="77"/>
      <c r="I306" s="77"/>
      <c r="J306" s="77"/>
      <c r="K306" s="77"/>
    </row>
    <row r="307" spans="2:11">
      <c r="B307" s="77"/>
      <c r="C307" s="77"/>
      <c r="D307" s="77"/>
      <c r="E307" s="77"/>
      <c r="F307" s="77"/>
      <c r="G307" s="77"/>
      <c r="H307" s="77"/>
      <c r="I307" s="77"/>
      <c r="J307" s="77"/>
      <c r="K307" s="77"/>
    </row>
    <row r="308" spans="2:11">
      <c r="B308" s="77"/>
      <c r="C308" s="77"/>
      <c r="D308" s="77"/>
      <c r="E308" s="77"/>
      <c r="F308" s="77"/>
      <c r="G308" s="77"/>
      <c r="H308" s="77"/>
      <c r="I308" s="77"/>
      <c r="J308" s="77"/>
      <c r="K308" s="77"/>
    </row>
    <row r="309" spans="2:11">
      <c r="B309" s="77"/>
      <c r="C309" s="77"/>
      <c r="D309" s="77"/>
      <c r="E309" s="77"/>
      <c r="F309" s="77"/>
      <c r="G309" s="77"/>
      <c r="H309" s="77"/>
      <c r="I309" s="77"/>
      <c r="J309" s="77"/>
      <c r="K309" s="77"/>
    </row>
    <row r="310" spans="2:11">
      <c r="B310" s="77"/>
      <c r="C310" s="77"/>
      <c r="D310" s="77"/>
      <c r="E310" s="77"/>
      <c r="F310" s="77"/>
      <c r="G310" s="77"/>
      <c r="H310" s="77"/>
      <c r="I310" s="77"/>
      <c r="J310" s="77"/>
      <c r="K310" s="77"/>
    </row>
    <row r="311" spans="2:11">
      <c r="B311" s="77"/>
      <c r="C311" s="77"/>
      <c r="D311" s="77"/>
      <c r="E311" s="77"/>
      <c r="F311" s="77"/>
      <c r="G311" s="77"/>
      <c r="H311" s="77"/>
      <c r="I311" s="77"/>
      <c r="J311" s="77"/>
      <c r="K311" s="77"/>
    </row>
  </sheetData>
  <sheetProtection formatCells="0" formatColumns="0" formatRows="0"/>
  <customSheetViews>
    <customSheetView guid="{5EE48F1F-FF66-44BD-A8EB-90E91ED4AE31}" showRuler="0" topLeftCell="B5">
      <selection activeCell="K129" sqref="K129"/>
      <rowBreaks count="4" manualBreakCount="4">
        <brk id="51" max="16383" man="1"/>
        <brk id="156" max="16383" man="1"/>
        <brk id="207" max="16383" man="1"/>
        <brk id="257" max="16383" man="1"/>
      </rowBreaks>
      <pageMargins left="0.05" right="0.05" top="0.05" bottom="0.05" header="0.5" footer="0.5"/>
      <pageSetup scale="95" orientation="portrait" r:id="rId1"/>
      <headerFooter alignWithMargins="0"/>
    </customSheetView>
  </customSheetViews>
  <mergeCells count="21">
    <mergeCell ref="B221:K221"/>
    <mergeCell ref="D145:E145"/>
    <mergeCell ref="D209:E209"/>
    <mergeCell ref="D216:E216"/>
    <mergeCell ref="C217:E217"/>
    <mergeCell ref="B110:K110"/>
    <mergeCell ref="D127:E127"/>
    <mergeCell ref="D143:E143"/>
    <mergeCell ref="D184:E184"/>
    <mergeCell ref="D198:E198"/>
    <mergeCell ref="C286:E286"/>
    <mergeCell ref="D284:E284"/>
    <mergeCell ref="C285:E285"/>
    <mergeCell ref="D229:E229"/>
    <mergeCell ref="C231:E231"/>
    <mergeCell ref="C230:E230"/>
    <mergeCell ref="B274:K274"/>
    <mergeCell ref="D259:E259"/>
    <mergeCell ref="C270:E270"/>
    <mergeCell ref="D269:E269"/>
    <mergeCell ref="D241:E241"/>
  </mergeCells>
  <phoneticPr fontId="0" type="noConversion"/>
  <pageMargins left="0.05" right="0.05" top="0.05" bottom="0.05" header="0.5" footer="0.5"/>
  <pageSetup scale="85" orientation="portrait" r:id="rId2"/>
  <headerFooter alignWithMargins="0"/>
  <rowBreaks count="5" manualBreakCount="5">
    <brk id="58" max="16383" man="1"/>
    <brk id="110" max="16383" man="1"/>
    <brk id="161" max="16383" man="1"/>
    <brk id="221" max="16383" man="1"/>
    <brk id="274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59"/>
  <sheetViews>
    <sheetView zoomScale="75" workbookViewId="0">
      <pane ySplit="7" topLeftCell="A16" activePane="bottomLeft" state="frozen"/>
      <selection activeCell="B1" sqref="B1"/>
      <selection pane="bottomLeft"/>
    </sheetView>
  </sheetViews>
  <sheetFormatPr defaultRowHeight="15.75"/>
  <cols>
    <col min="1" max="1" width="4.77734375" customWidth="1"/>
    <col min="2" max="2" width="6.77734375" customWidth="1"/>
    <col min="3" max="3" width="14.77734375" customWidth="1"/>
    <col min="4" max="4" width="5.77734375" customWidth="1"/>
    <col min="5" max="5" width="6.44140625" customWidth="1"/>
    <col min="6" max="6" width="4.6640625" customWidth="1"/>
    <col min="7" max="7" width="19.44140625" customWidth="1"/>
    <col min="8" max="8" width="2.77734375" customWidth="1"/>
    <col min="9" max="9" width="18" customWidth="1"/>
    <col min="10" max="10" width="2.77734375" customWidth="1"/>
    <col min="11" max="11" width="19.109375" customWidth="1"/>
  </cols>
  <sheetData>
    <row r="1" spans="1:11" ht="19.5">
      <c r="A1" s="7" t="s">
        <v>976</v>
      </c>
      <c r="B1" s="3"/>
      <c r="C1" s="7"/>
      <c r="D1" s="7"/>
      <c r="E1" s="7"/>
      <c r="F1" s="7"/>
      <c r="G1" s="7"/>
      <c r="H1" s="7"/>
      <c r="I1" s="7"/>
      <c r="J1" s="12"/>
      <c r="K1" s="13"/>
    </row>
    <row r="2" spans="1:11" ht="19.5">
      <c r="A2" s="7"/>
      <c r="B2" s="3"/>
      <c r="C2" s="7"/>
      <c r="D2" s="7"/>
      <c r="E2" s="7"/>
      <c r="F2" s="7"/>
      <c r="G2" s="23" t="s">
        <v>991</v>
      </c>
      <c r="H2" s="7"/>
      <c r="I2" s="7"/>
      <c r="J2" s="12"/>
      <c r="K2" s="13"/>
    </row>
    <row r="3" spans="1:11">
      <c r="B3" s="4"/>
      <c r="C3" s="4"/>
    </row>
    <row r="5" spans="1:11">
      <c r="G5" s="4"/>
      <c r="H5" s="4"/>
      <c r="I5" s="4"/>
      <c r="J5" s="4"/>
      <c r="K5" s="15" t="s">
        <v>989</v>
      </c>
    </row>
    <row r="6" spans="1:11">
      <c r="G6" s="4"/>
      <c r="H6" s="4"/>
      <c r="I6" s="4"/>
      <c r="J6" s="4"/>
      <c r="K6" s="15" t="s">
        <v>930</v>
      </c>
    </row>
    <row r="7" spans="1:11">
      <c r="G7" s="72" t="s">
        <v>989</v>
      </c>
      <c r="H7" s="17"/>
      <c r="I7" s="72" t="s">
        <v>982</v>
      </c>
      <c r="J7" s="17"/>
      <c r="K7" s="72" t="s">
        <v>982</v>
      </c>
    </row>
    <row r="9" spans="1:11">
      <c r="B9" s="6" t="s">
        <v>123</v>
      </c>
    </row>
    <row r="10" spans="1:11">
      <c r="B10" s="4"/>
      <c r="C10" s="2" t="s">
        <v>328</v>
      </c>
      <c r="G10" s="93">
        <f>G65</f>
        <v>0</v>
      </c>
      <c r="H10" s="77"/>
      <c r="I10" s="93">
        <f>I65</f>
        <v>0</v>
      </c>
      <c r="J10" s="77"/>
      <c r="K10" s="93">
        <f>G10-I10</f>
        <v>0</v>
      </c>
    </row>
    <row r="11" spans="1:11">
      <c r="B11" s="4"/>
      <c r="C11" s="2" t="s">
        <v>329</v>
      </c>
      <c r="G11" s="93">
        <f>G75</f>
        <v>0</v>
      </c>
      <c r="H11" s="77"/>
      <c r="I11" s="93">
        <f>I75</f>
        <v>0</v>
      </c>
      <c r="J11" s="77"/>
      <c r="K11" s="93">
        <f>G11-I11</f>
        <v>0</v>
      </c>
    </row>
    <row r="12" spans="1:11">
      <c r="C12" s="2" t="s">
        <v>330</v>
      </c>
      <c r="G12" s="93">
        <f>G86</f>
        <v>0</v>
      </c>
      <c r="H12" s="77"/>
      <c r="I12" s="93">
        <f>I86</f>
        <v>0</v>
      </c>
      <c r="J12" s="77"/>
      <c r="K12" s="93">
        <f>G12-I12</f>
        <v>0</v>
      </c>
    </row>
    <row r="13" spans="1:11">
      <c r="C13" s="2" t="s">
        <v>331</v>
      </c>
      <c r="G13" s="93">
        <f>G94</f>
        <v>0</v>
      </c>
      <c r="H13" s="77"/>
      <c r="I13" s="93">
        <f>I94</f>
        <v>0</v>
      </c>
      <c r="J13" s="77"/>
      <c r="K13" s="93">
        <f>G13-I13</f>
        <v>0</v>
      </c>
    </row>
    <row r="14" spans="1:11">
      <c r="G14" s="77"/>
      <c r="H14" s="77"/>
      <c r="I14" s="77"/>
      <c r="J14" s="77"/>
      <c r="K14" s="77"/>
    </row>
    <row r="15" spans="1:11">
      <c r="G15" s="77"/>
      <c r="H15" s="77"/>
      <c r="I15" s="77"/>
      <c r="J15" s="77"/>
      <c r="K15" s="77"/>
    </row>
    <row r="16" spans="1:11" ht="16.5" thickBot="1">
      <c r="B16" s="6" t="s">
        <v>127</v>
      </c>
      <c r="C16" s="6" t="s">
        <v>136</v>
      </c>
      <c r="D16" s="4"/>
      <c r="G16" s="94">
        <f>SUM(G10:G13)</f>
        <v>0</v>
      </c>
      <c r="H16" s="77"/>
      <c r="I16" s="94">
        <f>SUM(I10:I13)</f>
        <v>0</v>
      </c>
      <c r="J16" s="77"/>
      <c r="K16" s="94">
        <f>SUM(K10:K13)</f>
        <v>0</v>
      </c>
    </row>
    <row r="17" spans="2:11" ht="16.5" thickTop="1">
      <c r="G17" s="77"/>
      <c r="H17" s="77"/>
      <c r="I17" s="77"/>
      <c r="J17" s="77"/>
      <c r="K17" s="77"/>
    </row>
    <row r="18" spans="2:11">
      <c r="G18" s="77"/>
      <c r="H18" s="77"/>
      <c r="I18" s="77"/>
      <c r="J18" s="77"/>
      <c r="K18" s="77"/>
    </row>
    <row r="19" spans="2:11">
      <c r="G19" s="77"/>
      <c r="H19" s="77"/>
      <c r="I19" s="77"/>
      <c r="J19" s="77"/>
      <c r="K19" s="77"/>
    </row>
    <row r="20" spans="2:11">
      <c r="G20" s="77"/>
      <c r="H20" s="77"/>
      <c r="I20" s="77"/>
      <c r="J20" s="77"/>
      <c r="K20" s="77"/>
    </row>
    <row r="21" spans="2:11">
      <c r="B21" s="6" t="s">
        <v>137</v>
      </c>
      <c r="G21" s="77"/>
      <c r="H21" s="77"/>
      <c r="I21" s="77"/>
      <c r="J21" s="77"/>
      <c r="K21" s="77"/>
    </row>
    <row r="22" spans="2:11">
      <c r="B22" s="6" t="s">
        <v>332</v>
      </c>
      <c r="C22" s="2" t="s">
        <v>333</v>
      </c>
      <c r="G22" s="93">
        <f>G118</f>
        <v>0</v>
      </c>
      <c r="H22" s="77"/>
      <c r="I22" s="93">
        <f>I118</f>
        <v>0</v>
      </c>
      <c r="J22" s="77"/>
      <c r="K22" s="93">
        <f t="shared" ref="K22:K28" si="0">G22-I22</f>
        <v>0</v>
      </c>
    </row>
    <row r="23" spans="2:11">
      <c r="B23" s="6" t="s">
        <v>334</v>
      </c>
      <c r="C23" s="2" t="s">
        <v>335</v>
      </c>
      <c r="G23" s="93">
        <f>G133</f>
        <v>0</v>
      </c>
      <c r="H23" s="77"/>
      <c r="I23" s="93">
        <f>I133</f>
        <v>0</v>
      </c>
      <c r="J23" s="77"/>
      <c r="K23" s="93">
        <f t="shared" si="0"/>
        <v>0</v>
      </c>
    </row>
    <row r="24" spans="2:11">
      <c r="B24" s="6" t="s">
        <v>336</v>
      </c>
      <c r="C24" s="2" t="s">
        <v>970</v>
      </c>
      <c r="G24" s="93">
        <f>G147</f>
        <v>0</v>
      </c>
      <c r="H24" s="77"/>
      <c r="I24" s="93">
        <f>I147</f>
        <v>0</v>
      </c>
      <c r="J24" s="77"/>
      <c r="K24" s="93">
        <f t="shared" si="0"/>
        <v>0</v>
      </c>
    </row>
    <row r="25" spans="2:11">
      <c r="B25" s="6" t="s">
        <v>337</v>
      </c>
      <c r="C25" s="2" t="s">
        <v>338</v>
      </c>
      <c r="G25" s="93">
        <f>G182</f>
        <v>0</v>
      </c>
      <c r="H25" s="77"/>
      <c r="I25" s="93">
        <f>I182</f>
        <v>0</v>
      </c>
      <c r="J25" s="77"/>
      <c r="K25" s="93">
        <f t="shared" si="0"/>
        <v>0</v>
      </c>
    </row>
    <row r="26" spans="2:11">
      <c r="B26" s="6" t="s">
        <v>339</v>
      </c>
      <c r="C26" s="2" t="s">
        <v>340</v>
      </c>
      <c r="G26" s="93">
        <f>G214</f>
        <v>0</v>
      </c>
      <c r="H26" s="77"/>
      <c r="I26" s="93">
        <f>I214</f>
        <v>0</v>
      </c>
      <c r="J26" s="77"/>
      <c r="K26" s="93">
        <f t="shared" si="0"/>
        <v>0</v>
      </c>
    </row>
    <row r="27" spans="2:11">
      <c r="B27" s="6" t="s">
        <v>341</v>
      </c>
      <c r="C27" s="2" t="s">
        <v>331</v>
      </c>
      <c r="G27" s="93">
        <f>G228</f>
        <v>0</v>
      </c>
      <c r="H27" s="77"/>
      <c r="I27" s="93">
        <f>I228</f>
        <v>0</v>
      </c>
      <c r="J27" s="77"/>
      <c r="K27" s="93">
        <f t="shared" si="0"/>
        <v>0</v>
      </c>
    </row>
    <row r="28" spans="2:11">
      <c r="B28" s="6" t="s">
        <v>342</v>
      </c>
      <c r="C28" s="2" t="s">
        <v>343</v>
      </c>
      <c r="G28" s="93">
        <f>G237</f>
        <v>0</v>
      </c>
      <c r="H28" s="77"/>
      <c r="I28" s="93">
        <f>I237</f>
        <v>0</v>
      </c>
      <c r="J28" s="77"/>
      <c r="K28" s="93">
        <f t="shared" si="0"/>
        <v>0</v>
      </c>
    </row>
    <row r="29" spans="2:11">
      <c r="G29" s="77"/>
      <c r="H29" s="77"/>
      <c r="I29" s="77"/>
      <c r="J29" s="77"/>
      <c r="K29" s="77"/>
    </row>
    <row r="30" spans="2:11" ht="16.5" thickBot="1">
      <c r="B30" s="6" t="s">
        <v>150</v>
      </c>
      <c r="C30" s="6" t="s">
        <v>156</v>
      </c>
      <c r="D30" s="4"/>
      <c r="G30" s="94">
        <f>SUM(G22:G28)</f>
        <v>0</v>
      </c>
      <c r="H30" s="77"/>
      <c r="I30" s="94">
        <f>SUM(I22:I28)</f>
        <v>0</v>
      </c>
      <c r="J30" s="77"/>
      <c r="K30" s="94">
        <f>SUM(K22:K28)</f>
        <v>0</v>
      </c>
    </row>
    <row r="31" spans="2:11" ht="16.5" thickTop="1">
      <c r="C31" s="4"/>
      <c r="D31" s="4"/>
      <c r="G31" s="77"/>
      <c r="H31" s="77"/>
      <c r="I31" s="77"/>
      <c r="J31" s="77"/>
      <c r="K31" s="77"/>
    </row>
    <row r="32" spans="2:11" ht="16.5" thickBot="1">
      <c r="C32" s="6" t="s">
        <v>514</v>
      </c>
      <c r="D32" s="4"/>
      <c r="G32" s="94">
        <f>+G16-G30</f>
        <v>0</v>
      </c>
      <c r="H32" s="77"/>
      <c r="I32" s="94">
        <f>+I16-I30</f>
        <v>0</v>
      </c>
      <c r="J32" s="77"/>
      <c r="K32" s="94">
        <f>+K16-K30</f>
        <v>0</v>
      </c>
    </row>
    <row r="33" spans="1:11" ht="16.5" thickTop="1">
      <c r="C33" s="6"/>
      <c r="D33" s="4"/>
      <c r="G33" s="77"/>
      <c r="H33" s="77"/>
      <c r="I33" s="77"/>
      <c r="J33" s="77"/>
      <c r="K33" s="77"/>
    </row>
    <row r="34" spans="1:11">
      <c r="C34" s="6"/>
      <c r="D34" s="4"/>
      <c r="G34" s="77"/>
      <c r="H34" s="77"/>
      <c r="I34" s="77"/>
      <c r="J34" s="77"/>
      <c r="K34" s="77"/>
    </row>
    <row r="35" spans="1:11">
      <c r="G35" s="77"/>
      <c r="H35" s="77"/>
      <c r="I35" s="77"/>
      <c r="J35" s="77"/>
      <c r="K35" s="77"/>
    </row>
    <row r="36" spans="1:11">
      <c r="B36" s="51"/>
      <c r="G36" s="77"/>
      <c r="H36" s="77"/>
      <c r="I36" s="77"/>
      <c r="J36" s="77"/>
      <c r="K36" s="77"/>
    </row>
    <row r="37" spans="1:11">
      <c r="B37" s="24"/>
      <c r="G37" s="77"/>
      <c r="H37" s="77"/>
      <c r="I37" s="77"/>
      <c r="J37" s="77"/>
      <c r="K37" s="77"/>
    </row>
    <row r="38" spans="1:11">
      <c r="B38" s="52"/>
      <c r="G38" s="77"/>
      <c r="H38" s="77"/>
      <c r="I38" s="77"/>
      <c r="J38" s="77"/>
      <c r="K38" s="77"/>
    </row>
    <row r="39" spans="1:11">
      <c r="B39" s="24"/>
      <c r="G39" s="77"/>
      <c r="H39" s="77"/>
      <c r="I39" s="77"/>
      <c r="J39" s="77"/>
      <c r="K39" s="77"/>
    </row>
    <row r="40" spans="1:11">
      <c r="B40" s="24"/>
      <c r="G40" s="77"/>
      <c r="H40" s="77"/>
      <c r="I40" s="77"/>
      <c r="J40" s="77"/>
      <c r="K40" s="77"/>
    </row>
    <row r="41" spans="1:11">
      <c r="B41" s="25"/>
      <c r="G41" s="77"/>
      <c r="H41" s="77"/>
      <c r="I41" s="77"/>
      <c r="J41" s="77"/>
      <c r="K41" s="77"/>
    </row>
    <row r="42" spans="1:11">
      <c r="B42" s="26"/>
      <c r="G42" s="77"/>
      <c r="H42" s="77"/>
      <c r="I42" s="77"/>
      <c r="J42" s="77"/>
      <c r="K42" s="77"/>
    </row>
    <row r="43" spans="1:11">
      <c r="G43" s="77"/>
      <c r="H43" s="77"/>
      <c r="I43" s="77"/>
      <c r="J43" s="77"/>
      <c r="K43" s="77"/>
    </row>
    <row r="44" spans="1:11">
      <c r="B44" s="11"/>
      <c r="G44" s="77"/>
      <c r="H44" s="77"/>
      <c r="I44" s="77"/>
      <c r="J44" s="77"/>
      <c r="K44" s="77"/>
    </row>
    <row r="45" spans="1:11">
      <c r="B45" s="4"/>
      <c r="G45" s="77"/>
      <c r="H45" s="77"/>
      <c r="I45" s="77"/>
      <c r="J45" s="77"/>
      <c r="K45" s="77"/>
    </row>
    <row r="46" spans="1:11">
      <c r="B46" s="4"/>
      <c r="G46" s="77"/>
      <c r="H46" s="77"/>
      <c r="I46" s="77"/>
      <c r="J46" s="77"/>
      <c r="K46" s="77"/>
    </row>
    <row r="47" spans="1:11">
      <c r="A47" s="8" t="s">
        <v>344</v>
      </c>
      <c r="B47" s="3"/>
      <c r="C47" s="3"/>
      <c r="D47" s="3"/>
      <c r="E47" s="3"/>
      <c r="F47" s="3"/>
      <c r="G47" s="80"/>
      <c r="H47" s="80"/>
      <c r="I47" s="80"/>
      <c r="J47" s="80"/>
      <c r="K47" s="80"/>
    </row>
    <row r="48" spans="1:11">
      <c r="A48" s="2"/>
      <c r="B48" s="4"/>
      <c r="G48" s="77"/>
      <c r="H48" s="77"/>
      <c r="I48" s="77"/>
      <c r="J48" s="77"/>
      <c r="K48" s="77"/>
    </row>
    <row r="49" spans="2:11" ht="19.5">
      <c r="B49" s="23" t="s">
        <v>345</v>
      </c>
      <c r="E49" s="4"/>
      <c r="F49" s="4"/>
      <c r="G49" s="77"/>
      <c r="H49" s="77"/>
      <c r="I49" s="77"/>
      <c r="J49" s="77"/>
      <c r="K49" s="96" t="str">
        <f>K5</f>
        <v>FY 25</v>
      </c>
    </row>
    <row r="50" spans="2:11">
      <c r="G50" s="84"/>
      <c r="H50" s="84"/>
      <c r="I50" s="84"/>
      <c r="J50" s="84"/>
      <c r="K50" s="83" t="s">
        <v>59</v>
      </c>
    </row>
    <row r="51" spans="2:11">
      <c r="G51" s="87" t="str">
        <f>G7</f>
        <v>FY 25</v>
      </c>
      <c r="H51" s="86"/>
      <c r="I51" s="87" t="str">
        <f>I7</f>
        <v>FY 24</v>
      </c>
      <c r="J51" s="86"/>
      <c r="K51" s="87" t="str">
        <f>K7</f>
        <v>FY 24</v>
      </c>
    </row>
    <row r="52" spans="2:11">
      <c r="G52" s="77"/>
      <c r="H52" s="77"/>
      <c r="I52" s="77"/>
      <c r="J52" s="77"/>
      <c r="K52" s="77"/>
    </row>
    <row r="53" spans="2:11">
      <c r="B53" s="6" t="s">
        <v>346</v>
      </c>
      <c r="C53" s="4"/>
      <c r="G53" s="77"/>
      <c r="H53" s="77"/>
      <c r="I53" s="77"/>
      <c r="J53" s="77"/>
      <c r="K53" s="77"/>
    </row>
    <row r="54" spans="2:11">
      <c r="B54" s="6" t="s">
        <v>347</v>
      </c>
      <c r="C54" s="2" t="s">
        <v>348</v>
      </c>
      <c r="G54" s="92"/>
      <c r="H54" s="79"/>
      <c r="I54" s="92"/>
      <c r="J54" s="77"/>
      <c r="K54" s="93">
        <f>G54-I54</f>
        <v>0</v>
      </c>
    </row>
    <row r="55" spans="2:11">
      <c r="B55" s="6" t="s">
        <v>349</v>
      </c>
      <c r="C55" s="2" t="s">
        <v>350</v>
      </c>
      <c r="G55" s="92"/>
      <c r="H55" s="79"/>
      <c r="I55" s="92"/>
      <c r="J55" s="77"/>
      <c r="K55" s="93">
        <f t="shared" ref="K55:K63" si="1">G55-I55</f>
        <v>0</v>
      </c>
    </row>
    <row r="56" spans="2:11">
      <c r="B56" s="6" t="s">
        <v>351</v>
      </c>
      <c r="C56" s="2" t="s">
        <v>352</v>
      </c>
      <c r="G56" s="92"/>
      <c r="H56" s="79"/>
      <c r="I56" s="92"/>
      <c r="J56" s="77"/>
      <c r="K56" s="93">
        <f t="shared" si="1"/>
        <v>0</v>
      </c>
    </row>
    <row r="57" spans="2:11">
      <c r="B57" s="6" t="s">
        <v>353</v>
      </c>
      <c r="C57" s="2" t="s">
        <v>354</v>
      </c>
      <c r="G57" s="92"/>
      <c r="H57" s="79"/>
      <c r="I57" s="92"/>
      <c r="J57" s="77"/>
      <c r="K57" s="93">
        <f t="shared" si="1"/>
        <v>0</v>
      </c>
    </row>
    <row r="58" spans="2:11">
      <c r="B58" s="6" t="s">
        <v>355</v>
      </c>
      <c r="C58" s="2" t="s">
        <v>356</v>
      </c>
      <c r="G58" s="92"/>
      <c r="H58" s="79"/>
      <c r="I58" s="92"/>
      <c r="J58" s="77"/>
      <c r="K58" s="93">
        <f t="shared" si="1"/>
        <v>0</v>
      </c>
    </row>
    <row r="59" spans="2:11">
      <c r="B59" s="6" t="s">
        <v>357</v>
      </c>
      <c r="C59" s="2" t="s">
        <v>358</v>
      </c>
      <c r="G59" s="92"/>
      <c r="H59" s="79"/>
      <c r="I59" s="92"/>
      <c r="J59" s="77"/>
      <c r="K59" s="93">
        <f t="shared" si="1"/>
        <v>0</v>
      </c>
    </row>
    <row r="60" spans="2:11">
      <c r="B60" s="6" t="s">
        <v>359</v>
      </c>
      <c r="C60" s="2" t="s">
        <v>884</v>
      </c>
      <c r="G60" s="92"/>
      <c r="H60" s="79"/>
      <c r="I60" s="92"/>
      <c r="J60" s="77"/>
      <c r="K60" s="93">
        <f t="shared" si="1"/>
        <v>0</v>
      </c>
    </row>
    <row r="61" spans="2:11">
      <c r="B61" s="6" t="s">
        <v>360</v>
      </c>
      <c r="C61" s="2" t="s">
        <v>361</v>
      </c>
      <c r="G61" s="92"/>
      <c r="H61" s="79"/>
      <c r="I61" s="92"/>
      <c r="J61" s="77"/>
      <c r="K61" s="93">
        <f t="shared" si="1"/>
        <v>0</v>
      </c>
    </row>
    <row r="62" spans="2:11">
      <c r="B62" s="6" t="s">
        <v>362</v>
      </c>
      <c r="C62" s="2" t="s">
        <v>190</v>
      </c>
      <c r="D62" s="251"/>
      <c r="E62" s="251"/>
      <c r="G62" s="92"/>
      <c r="H62" s="79"/>
      <c r="I62" s="92"/>
      <c r="J62" s="77"/>
      <c r="K62" s="93">
        <f t="shared" si="1"/>
        <v>0</v>
      </c>
    </row>
    <row r="63" spans="2:11">
      <c r="C63" s="251"/>
      <c r="D63" s="251"/>
      <c r="E63" s="251"/>
      <c r="G63" s="92"/>
      <c r="H63" s="79"/>
      <c r="I63" s="92"/>
      <c r="J63" s="77"/>
      <c r="K63" s="93">
        <f t="shared" si="1"/>
        <v>0</v>
      </c>
    </row>
    <row r="64" spans="2:11">
      <c r="G64" s="77"/>
      <c r="H64" s="77"/>
      <c r="I64" s="77"/>
      <c r="J64" s="77"/>
      <c r="K64" s="77"/>
    </row>
    <row r="65" spans="2:11" ht="16.5" thickBot="1">
      <c r="B65" s="4"/>
      <c r="C65" s="6" t="s">
        <v>363</v>
      </c>
      <c r="D65" s="4"/>
      <c r="E65" s="4"/>
      <c r="F65" s="4"/>
      <c r="G65" s="94">
        <f>SUM(G54:G63)</f>
        <v>0</v>
      </c>
      <c r="H65" s="77"/>
      <c r="I65" s="94">
        <f>SUM(I54:I63)</f>
        <v>0</v>
      </c>
      <c r="J65" s="77"/>
      <c r="K65" s="94">
        <f>SUM(K54:K63)</f>
        <v>0</v>
      </c>
    </row>
    <row r="66" spans="2:11" ht="16.5" thickTop="1">
      <c r="G66" s="77"/>
      <c r="H66" s="77"/>
      <c r="I66" s="77"/>
      <c r="J66" s="77"/>
      <c r="K66" s="77"/>
    </row>
    <row r="67" spans="2:11">
      <c r="B67" s="6" t="s">
        <v>364</v>
      </c>
      <c r="C67" s="4"/>
      <c r="D67" s="4"/>
      <c r="G67" s="77"/>
      <c r="H67" s="77"/>
      <c r="I67" s="77"/>
      <c r="J67" s="77"/>
      <c r="K67" s="77"/>
    </row>
    <row r="68" spans="2:11">
      <c r="B68" s="15">
        <v>4151</v>
      </c>
      <c r="C68" s="2" t="s">
        <v>365</v>
      </c>
      <c r="G68" s="92"/>
      <c r="H68" s="79"/>
      <c r="I68" s="92"/>
      <c r="J68" s="77"/>
      <c r="K68" s="93">
        <f t="shared" ref="K68:K73" si="2">G68-I68</f>
        <v>0</v>
      </c>
    </row>
    <row r="69" spans="2:11">
      <c r="B69" s="15">
        <v>4158</v>
      </c>
      <c r="C69" s="2" t="s">
        <v>366</v>
      </c>
      <c r="G69" s="92"/>
      <c r="H69" s="79"/>
      <c r="I69" s="92"/>
      <c r="J69" s="77"/>
      <c r="K69" s="93">
        <f t="shared" si="2"/>
        <v>0</v>
      </c>
    </row>
    <row r="70" spans="2:11">
      <c r="B70" s="15">
        <v>4159</v>
      </c>
      <c r="C70" s="2" t="s">
        <v>870</v>
      </c>
      <c r="G70" s="92"/>
      <c r="H70" s="79"/>
      <c r="I70" s="92"/>
      <c r="J70" s="77"/>
      <c r="K70" s="93">
        <f t="shared" si="2"/>
        <v>0</v>
      </c>
    </row>
    <row r="71" spans="2:11">
      <c r="B71" s="15">
        <v>4160</v>
      </c>
      <c r="C71" s="2" t="s">
        <v>368</v>
      </c>
      <c r="G71" s="92"/>
      <c r="H71" s="77"/>
      <c r="I71" s="125"/>
      <c r="J71" s="77"/>
      <c r="K71" s="93">
        <f t="shared" si="2"/>
        <v>0</v>
      </c>
    </row>
    <row r="72" spans="2:11">
      <c r="B72" s="15">
        <v>4161</v>
      </c>
      <c r="C72" s="2" t="s">
        <v>369</v>
      </c>
      <c r="G72" s="92"/>
      <c r="H72" s="79"/>
      <c r="I72" s="92"/>
      <c r="J72" s="77"/>
      <c r="K72" s="93">
        <f t="shared" si="2"/>
        <v>0</v>
      </c>
    </row>
    <row r="73" spans="2:11">
      <c r="B73" s="15">
        <v>4165</v>
      </c>
      <c r="C73" s="2" t="s">
        <v>871</v>
      </c>
      <c r="G73" s="92"/>
      <c r="H73" s="79"/>
      <c r="I73" s="92"/>
      <c r="J73" s="77"/>
      <c r="K73" s="93">
        <f t="shared" si="2"/>
        <v>0</v>
      </c>
    </row>
    <row r="74" spans="2:11">
      <c r="G74" s="77"/>
      <c r="H74" s="77"/>
      <c r="I74" s="77"/>
      <c r="J74" s="77"/>
      <c r="K74" s="77"/>
    </row>
    <row r="75" spans="2:11" ht="16.5" thickBot="1">
      <c r="B75" s="4"/>
      <c r="C75" s="6" t="s">
        <v>370</v>
      </c>
      <c r="D75" s="4"/>
      <c r="E75" s="4"/>
      <c r="F75" s="4"/>
      <c r="G75" s="94">
        <f>SUM(G68:G73)</f>
        <v>0</v>
      </c>
      <c r="H75" s="77"/>
      <c r="I75" s="94">
        <f>SUM(I68:I73)</f>
        <v>0</v>
      </c>
      <c r="J75" s="77"/>
      <c r="K75" s="94">
        <f>SUM(K68:K73)</f>
        <v>0</v>
      </c>
    </row>
    <row r="76" spans="2:11" ht="16.5" thickTop="1">
      <c r="G76" s="77"/>
      <c r="H76" s="77"/>
      <c r="I76" s="77"/>
      <c r="J76" s="77"/>
      <c r="K76" s="77"/>
    </row>
    <row r="77" spans="2:11">
      <c r="B77" s="6" t="s">
        <v>371</v>
      </c>
      <c r="C77" s="4"/>
      <c r="D77" s="4"/>
      <c r="G77" s="77"/>
      <c r="H77" s="77"/>
      <c r="I77" s="77"/>
      <c r="J77" s="77"/>
      <c r="K77" s="77"/>
    </row>
    <row r="78" spans="2:11">
      <c r="B78" s="15">
        <v>4177</v>
      </c>
      <c r="C78" s="2" t="s">
        <v>372</v>
      </c>
      <c r="G78" s="92"/>
      <c r="H78" s="79"/>
      <c r="I78" s="92"/>
      <c r="J78" s="77"/>
      <c r="K78" s="93">
        <f t="shared" ref="K78:K84" si="3">G78-I78</f>
        <v>0</v>
      </c>
    </row>
    <row r="79" spans="2:11">
      <c r="B79" s="15">
        <v>4178</v>
      </c>
      <c r="C79" s="2" t="s">
        <v>373</v>
      </c>
      <c r="G79" s="92"/>
      <c r="H79" s="79"/>
      <c r="I79" s="92"/>
      <c r="J79" s="77"/>
      <c r="K79" s="93">
        <f t="shared" si="3"/>
        <v>0</v>
      </c>
    </row>
    <row r="80" spans="2:11">
      <c r="B80" s="15">
        <v>4179</v>
      </c>
      <c r="C80" s="2" t="s">
        <v>374</v>
      </c>
      <c r="G80" s="92"/>
      <c r="H80" s="79"/>
      <c r="I80" s="92"/>
      <c r="J80" s="77"/>
      <c r="K80" s="93">
        <f t="shared" si="3"/>
        <v>0</v>
      </c>
    </row>
    <row r="81" spans="2:11">
      <c r="B81" s="15">
        <v>4181</v>
      </c>
      <c r="C81" s="2" t="s">
        <v>375</v>
      </c>
      <c r="G81" s="92"/>
      <c r="H81" s="79"/>
      <c r="I81" s="92"/>
      <c r="J81" s="77"/>
      <c r="K81" s="93">
        <f t="shared" si="3"/>
        <v>0</v>
      </c>
    </row>
    <row r="82" spans="2:11">
      <c r="B82" s="15">
        <v>4182</v>
      </c>
      <c r="C82" s="2" t="s">
        <v>872</v>
      </c>
      <c r="G82" s="92"/>
      <c r="H82" s="79"/>
      <c r="I82" s="92"/>
      <c r="J82" s="77"/>
      <c r="K82" s="93">
        <f t="shared" si="3"/>
        <v>0</v>
      </c>
    </row>
    <row r="83" spans="2:11">
      <c r="B83" s="15">
        <v>4183</v>
      </c>
      <c r="C83" s="2" t="s">
        <v>376</v>
      </c>
      <c r="G83" s="92"/>
      <c r="H83" s="79"/>
      <c r="I83" s="92"/>
      <c r="J83" s="77"/>
      <c r="K83" s="93">
        <f t="shared" si="3"/>
        <v>0</v>
      </c>
    </row>
    <row r="84" spans="2:11">
      <c r="C84" s="251"/>
      <c r="D84" s="251"/>
      <c r="E84" s="251"/>
      <c r="G84" s="92"/>
      <c r="H84" s="79"/>
      <c r="I84" s="92"/>
      <c r="J84" s="77"/>
      <c r="K84" s="93">
        <f t="shared" si="3"/>
        <v>0</v>
      </c>
    </row>
    <row r="85" spans="2:11">
      <c r="G85" s="77"/>
      <c r="H85" s="77"/>
      <c r="I85" s="77"/>
      <c r="J85" s="77"/>
      <c r="K85" s="77"/>
    </row>
    <row r="86" spans="2:11" ht="16.5" thickBot="1">
      <c r="B86" s="4"/>
      <c r="C86" s="6" t="s">
        <v>377</v>
      </c>
      <c r="D86" s="4"/>
      <c r="E86" s="4"/>
      <c r="F86" s="4"/>
      <c r="G86" s="94">
        <f>SUM(G78:G84)</f>
        <v>0</v>
      </c>
      <c r="H86" s="77"/>
      <c r="I86" s="94">
        <f>SUM(I78:I84)</f>
        <v>0</v>
      </c>
      <c r="J86" s="77"/>
      <c r="K86" s="94">
        <f>SUM(K78:K84)</f>
        <v>0</v>
      </c>
    </row>
    <row r="87" spans="2:11" ht="16.5" thickTop="1">
      <c r="G87" s="77"/>
      <c r="H87" s="77"/>
      <c r="I87" s="77"/>
      <c r="J87" s="77"/>
      <c r="K87" s="77"/>
    </row>
    <row r="88" spans="2:11">
      <c r="B88" s="6" t="s">
        <v>378</v>
      </c>
      <c r="C88" s="4"/>
      <c r="D88" s="4"/>
      <c r="G88" s="77"/>
      <c r="H88" s="77"/>
      <c r="I88" s="77"/>
      <c r="J88" s="77"/>
      <c r="K88" s="77"/>
    </row>
    <row r="89" spans="2:11">
      <c r="B89" s="6" t="s">
        <v>379</v>
      </c>
      <c r="C89" s="2" t="s">
        <v>380</v>
      </c>
      <c r="G89" s="92"/>
      <c r="H89" s="79"/>
      <c r="I89" s="92"/>
      <c r="J89" s="77"/>
      <c r="K89" s="93">
        <f>G89-I89</f>
        <v>0</v>
      </c>
    </row>
    <row r="90" spans="2:11">
      <c r="B90" s="6" t="s">
        <v>381</v>
      </c>
      <c r="C90" s="2" t="s">
        <v>382</v>
      </c>
      <c r="G90" s="92"/>
      <c r="H90" s="79"/>
      <c r="I90" s="92"/>
      <c r="J90" s="77"/>
      <c r="K90" s="93">
        <f>G90-I90</f>
        <v>0</v>
      </c>
    </row>
    <row r="91" spans="2:11">
      <c r="B91" s="6" t="s">
        <v>383</v>
      </c>
      <c r="C91" s="2" t="s">
        <v>384</v>
      </c>
      <c r="G91" s="92"/>
      <c r="H91" s="79"/>
      <c r="I91" s="92"/>
      <c r="J91" s="77"/>
      <c r="K91" s="93">
        <f>G91-I91</f>
        <v>0</v>
      </c>
    </row>
    <row r="92" spans="2:11">
      <c r="B92" s="6" t="s">
        <v>385</v>
      </c>
      <c r="C92" s="2" t="s">
        <v>386</v>
      </c>
      <c r="G92" s="92"/>
      <c r="H92" s="79"/>
      <c r="I92" s="92"/>
      <c r="J92" s="77"/>
      <c r="K92" s="93">
        <f>G92-I92</f>
        <v>0</v>
      </c>
    </row>
    <row r="93" spans="2:11">
      <c r="G93" s="77"/>
      <c r="H93" s="77"/>
      <c r="I93" s="77"/>
      <c r="J93" s="77"/>
      <c r="K93" s="77"/>
    </row>
    <row r="94" spans="2:11" ht="16.5" thickBot="1">
      <c r="C94" s="6" t="s">
        <v>387</v>
      </c>
      <c r="G94" s="94">
        <f>SUM(G89:G92)</f>
        <v>0</v>
      </c>
      <c r="H94" s="77"/>
      <c r="I94" s="94">
        <f>SUM(I89:I92)</f>
        <v>0</v>
      </c>
      <c r="J94" s="77"/>
      <c r="K94" s="94">
        <f>SUM(K89:K92)</f>
        <v>0</v>
      </c>
    </row>
    <row r="95" spans="2:11" ht="16.5" thickTop="1">
      <c r="C95" s="6" t="s">
        <v>3</v>
      </c>
      <c r="G95" s="77"/>
      <c r="H95" s="77"/>
      <c r="I95" s="77"/>
      <c r="J95" s="77"/>
      <c r="K95" s="77"/>
    </row>
    <row r="96" spans="2:11">
      <c r="B96" s="6" t="s">
        <v>127</v>
      </c>
      <c r="C96" s="6" t="s">
        <v>388</v>
      </c>
      <c r="D96" s="4"/>
      <c r="E96" s="4"/>
      <c r="F96" s="4"/>
      <c r="G96" s="77"/>
      <c r="H96" s="77"/>
      <c r="I96" s="77"/>
      <c r="J96" s="77"/>
      <c r="K96" s="77"/>
    </row>
    <row r="97" spans="1:11" ht="16.5" thickBot="1">
      <c r="C97" s="6" t="s">
        <v>389</v>
      </c>
      <c r="G97" s="94">
        <f>G65+G75+G86+G94</f>
        <v>0</v>
      </c>
      <c r="H97" s="77"/>
      <c r="I97" s="94">
        <f>I65+I75+I86+I94</f>
        <v>0</v>
      </c>
      <c r="J97" s="77"/>
      <c r="K97" s="94">
        <f>K65+K75+K86+K94</f>
        <v>0</v>
      </c>
    </row>
    <row r="98" spans="1:11" ht="16.5" thickTop="1">
      <c r="G98" s="77"/>
      <c r="H98" s="77"/>
      <c r="I98" s="77"/>
      <c r="J98" s="77"/>
      <c r="K98" s="77"/>
    </row>
    <row r="99" spans="1:11">
      <c r="A99" s="8" t="s">
        <v>390</v>
      </c>
      <c r="B99" s="3"/>
      <c r="C99" s="3"/>
      <c r="D99" s="3"/>
      <c r="E99" s="3"/>
      <c r="F99" s="3"/>
      <c r="G99" s="80"/>
      <c r="H99" s="80"/>
      <c r="I99" s="80"/>
      <c r="J99" s="80"/>
      <c r="K99" s="80"/>
    </row>
    <row r="100" spans="1:11" ht="19.5">
      <c r="B100" s="23" t="s">
        <v>391</v>
      </c>
      <c r="G100" s="77"/>
      <c r="H100" s="77"/>
      <c r="I100" s="77"/>
      <c r="J100" s="77"/>
      <c r="K100" s="96" t="str">
        <f>K5</f>
        <v>FY 25</v>
      </c>
    </row>
    <row r="101" spans="1:11">
      <c r="G101" s="84"/>
      <c r="H101" s="84"/>
      <c r="I101" s="84"/>
      <c r="J101" s="84"/>
      <c r="K101" s="83" t="s">
        <v>59</v>
      </c>
    </row>
    <row r="102" spans="1:11">
      <c r="G102" s="72" t="str">
        <f>G7</f>
        <v>FY 25</v>
      </c>
      <c r="H102" s="17"/>
      <c r="I102" s="72" t="str">
        <f>I7</f>
        <v>FY 24</v>
      </c>
      <c r="J102" s="84"/>
      <c r="K102" s="72" t="str">
        <f>K7</f>
        <v>FY 24</v>
      </c>
    </row>
    <row r="103" spans="1:11">
      <c r="B103" s="6" t="s">
        <v>392</v>
      </c>
      <c r="G103" s="77"/>
      <c r="H103" s="77"/>
      <c r="I103" s="77"/>
      <c r="J103" s="77"/>
      <c r="K103" s="77"/>
    </row>
    <row r="104" spans="1:11">
      <c r="B104" s="6" t="s">
        <v>393</v>
      </c>
      <c r="C104" s="2" t="s">
        <v>394</v>
      </c>
      <c r="G104" s="92"/>
      <c r="H104" s="79"/>
      <c r="I104" s="92"/>
      <c r="J104" s="77"/>
      <c r="K104" s="93">
        <f t="shared" ref="K104:K116" si="4">G104-I104</f>
        <v>0</v>
      </c>
    </row>
    <row r="105" spans="1:11">
      <c r="B105" s="6" t="s">
        <v>395</v>
      </c>
      <c r="C105" s="2" t="s">
        <v>396</v>
      </c>
      <c r="G105" s="92"/>
      <c r="H105" s="79"/>
      <c r="I105" s="92"/>
      <c r="J105" s="77"/>
      <c r="K105" s="93">
        <f t="shared" si="4"/>
        <v>0</v>
      </c>
    </row>
    <row r="106" spans="1:11">
      <c r="B106" s="6" t="s">
        <v>397</v>
      </c>
      <c r="C106" s="2" t="s">
        <v>398</v>
      </c>
      <c r="G106" s="92"/>
      <c r="H106" s="79"/>
      <c r="I106" s="92"/>
      <c r="J106" s="77"/>
      <c r="K106" s="93">
        <f t="shared" si="4"/>
        <v>0</v>
      </c>
    </row>
    <row r="107" spans="1:11">
      <c r="B107" s="6" t="s">
        <v>399</v>
      </c>
      <c r="C107" s="2" t="s">
        <v>400</v>
      </c>
      <c r="G107" s="92"/>
      <c r="H107" s="79"/>
      <c r="I107" s="92"/>
      <c r="J107" s="77"/>
      <c r="K107" s="93">
        <f t="shared" si="4"/>
        <v>0</v>
      </c>
    </row>
    <row r="108" spans="1:11">
      <c r="B108" s="6" t="s">
        <v>401</v>
      </c>
      <c r="C108" s="2" t="s">
        <v>402</v>
      </c>
      <c r="G108" s="92"/>
      <c r="H108" s="79"/>
      <c r="I108" s="92"/>
      <c r="J108" s="77"/>
      <c r="K108" s="93">
        <f t="shared" si="4"/>
        <v>0</v>
      </c>
    </row>
    <row r="109" spans="1:11">
      <c r="B109" s="6" t="s">
        <v>403</v>
      </c>
      <c r="C109" s="2" t="s">
        <v>404</v>
      </c>
      <c r="G109" s="92"/>
      <c r="H109" s="79"/>
      <c r="I109" s="92"/>
      <c r="J109" s="77"/>
      <c r="K109" s="93">
        <f t="shared" si="4"/>
        <v>0</v>
      </c>
    </row>
    <row r="110" spans="1:11">
      <c r="B110" s="6" t="s">
        <v>405</v>
      </c>
      <c r="C110" s="2" t="s">
        <v>406</v>
      </c>
      <c r="G110" s="92"/>
      <c r="H110" s="79"/>
      <c r="I110" s="92"/>
      <c r="J110" s="77"/>
      <c r="K110" s="93">
        <f t="shared" si="4"/>
        <v>0</v>
      </c>
    </row>
    <row r="111" spans="1:11">
      <c r="B111" s="6" t="s">
        <v>407</v>
      </c>
      <c r="C111" s="2" t="s">
        <v>408</v>
      </c>
      <c r="G111" s="92"/>
      <c r="H111" s="79"/>
      <c r="I111" s="92"/>
      <c r="J111" s="77"/>
      <c r="K111" s="93">
        <f t="shared" si="4"/>
        <v>0</v>
      </c>
    </row>
    <row r="112" spans="1:11">
      <c r="B112" s="6" t="s">
        <v>409</v>
      </c>
      <c r="C112" s="2" t="s">
        <v>410</v>
      </c>
      <c r="G112" s="92"/>
      <c r="H112" s="79"/>
      <c r="I112" s="92"/>
      <c r="J112" s="77"/>
      <c r="K112" s="93">
        <f t="shared" si="4"/>
        <v>0</v>
      </c>
    </row>
    <row r="113" spans="2:11">
      <c r="B113" s="6" t="s">
        <v>411</v>
      </c>
      <c r="C113" s="2" t="s">
        <v>412</v>
      </c>
      <c r="G113" s="92"/>
      <c r="H113" s="79"/>
      <c r="I113" s="92"/>
      <c r="J113" s="77"/>
      <c r="K113" s="93">
        <f t="shared" si="4"/>
        <v>0</v>
      </c>
    </row>
    <row r="114" spans="2:11">
      <c r="B114" s="6" t="s">
        <v>413</v>
      </c>
      <c r="C114" s="2" t="s">
        <v>190</v>
      </c>
      <c r="D114" s="251"/>
      <c r="E114" s="251"/>
      <c r="G114" s="92"/>
      <c r="H114" s="79"/>
      <c r="I114" s="92"/>
      <c r="J114" s="77"/>
      <c r="K114" s="93">
        <f t="shared" si="4"/>
        <v>0</v>
      </c>
    </row>
    <row r="115" spans="2:11">
      <c r="C115" s="251"/>
      <c r="D115" s="251"/>
      <c r="E115" s="251"/>
      <c r="G115" s="92"/>
      <c r="H115" s="79"/>
      <c r="I115" s="92"/>
      <c r="J115" s="77"/>
      <c r="K115" s="93">
        <f t="shared" si="4"/>
        <v>0</v>
      </c>
    </row>
    <row r="116" spans="2:11">
      <c r="C116" s="252"/>
      <c r="D116" s="252"/>
      <c r="E116" s="252"/>
      <c r="G116" s="92"/>
      <c r="H116" s="79"/>
      <c r="I116" s="92"/>
      <c r="J116" s="77"/>
      <c r="K116" s="93">
        <f t="shared" si="4"/>
        <v>0</v>
      </c>
    </row>
    <row r="117" spans="2:11">
      <c r="G117" s="77"/>
      <c r="H117" s="77"/>
      <c r="I117" s="77"/>
      <c r="J117" s="77"/>
      <c r="K117" s="77"/>
    </row>
    <row r="118" spans="2:11" ht="16.5" thickBot="1">
      <c r="B118" s="6" t="s">
        <v>332</v>
      </c>
      <c r="C118" s="6" t="s">
        <v>414</v>
      </c>
      <c r="G118" s="94">
        <f>SUM(G104:G116)</f>
        <v>0</v>
      </c>
      <c r="H118" s="77"/>
      <c r="I118" s="94">
        <f>SUM(I104:I116)</f>
        <v>0</v>
      </c>
      <c r="J118" s="77"/>
      <c r="K118" s="94">
        <f>SUM(K104:K116)</f>
        <v>0</v>
      </c>
    </row>
    <row r="119" spans="2:11" ht="16.5" thickTop="1">
      <c r="B119" s="4"/>
      <c r="C119" s="6" t="s">
        <v>3</v>
      </c>
      <c r="D119" s="4"/>
      <c r="E119" s="4"/>
      <c r="F119" s="4"/>
      <c r="G119" s="77"/>
      <c r="H119" s="77"/>
      <c r="I119" s="77"/>
      <c r="J119" s="77"/>
      <c r="K119" s="77"/>
    </row>
    <row r="120" spans="2:11">
      <c r="B120" s="6" t="s">
        <v>415</v>
      </c>
      <c r="C120" s="4"/>
      <c r="G120" s="77"/>
      <c r="H120" s="77"/>
      <c r="I120" s="77"/>
      <c r="J120" s="77"/>
      <c r="K120" s="77"/>
    </row>
    <row r="121" spans="2:11">
      <c r="B121" s="6" t="s">
        <v>416</v>
      </c>
      <c r="C121" s="2" t="s">
        <v>417</v>
      </c>
      <c r="G121" s="92"/>
      <c r="H121" s="79"/>
      <c r="I121" s="92"/>
      <c r="J121" s="77"/>
      <c r="K121" s="93">
        <f t="shared" ref="K121:K131" si="5">G121-I121</f>
        <v>0</v>
      </c>
    </row>
    <row r="122" spans="2:11">
      <c r="B122" s="6" t="s">
        <v>418</v>
      </c>
      <c r="C122" s="2" t="s">
        <v>419</v>
      </c>
      <c r="G122" s="92"/>
      <c r="H122" s="79"/>
      <c r="I122" s="92"/>
      <c r="J122" s="77"/>
      <c r="K122" s="93">
        <f t="shared" si="5"/>
        <v>0</v>
      </c>
    </row>
    <row r="123" spans="2:11">
      <c r="B123" s="6" t="s">
        <v>420</v>
      </c>
      <c r="C123" s="2" t="s">
        <v>421</v>
      </c>
      <c r="G123" s="92"/>
      <c r="H123" s="79"/>
      <c r="I123" s="92"/>
      <c r="J123" s="77"/>
      <c r="K123" s="93">
        <f t="shared" si="5"/>
        <v>0</v>
      </c>
    </row>
    <row r="124" spans="2:11">
      <c r="B124" s="6" t="s">
        <v>422</v>
      </c>
      <c r="C124" s="2" t="s">
        <v>243</v>
      </c>
      <c r="G124" s="92"/>
      <c r="H124" s="79"/>
      <c r="I124" s="92"/>
      <c r="J124" s="77"/>
      <c r="K124" s="93">
        <f t="shared" si="5"/>
        <v>0</v>
      </c>
    </row>
    <row r="125" spans="2:11">
      <c r="B125" s="6" t="s">
        <v>423</v>
      </c>
      <c r="C125" s="2" t="s">
        <v>424</v>
      </c>
      <c r="G125" s="92"/>
      <c r="H125" s="79"/>
      <c r="I125" s="92"/>
      <c r="J125" s="77"/>
      <c r="K125" s="93">
        <f t="shared" si="5"/>
        <v>0</v>
      </c>
    </row>
    <row r="126" spans="2:11">
      <c r="B126" s="6" t="s">
        <v>425</v>
      </c>
      <c r="C126" s="2" t="s">
        <v>426</v>
      </c>
      <c r="G126" s="92"/>
      <c r="H126" s="79"/>
      <c r="I126" s="92"/>
      <c r="J126" s="77"/>
      <c r="K126" s="93">
        <f t="shared" si="5"/>
        <v>0</v>
      </c>
    </row>
    <row r="127" spans="2:11">
      <c r="B127" s="6" t="s">
        <v>427</v>
      </c>
      <c r="C127" s="2" t="s">
        <v>428</v>
      </c>
      <c r="G127" s="92"/>
      <c r="H127" s="79"/>
      <c r="I127" s="92"/>
      <c r="J127" s="77"/>
      <c r="K127" s="93">
        <f t="shared" si="5"/>
        <v>0</v>
      </c>
    </row>
    <row r="128" spans="2:11">
      <c r="B128" s="6" t="s">
        <v>429</v>
      </c>
      <c r="C128" s="2" t="s">
        <v>241</v>
      </c>
      <c r="G128" s="92"/>
      <c r="H128" s="79"/>
      <c r="I128" s="92"/>
      <c r="J128" s="77"/>
      <c r="K128" s="93">
        <f t="shared" si="5"/>
        <v>0</v>
      </c>
    </row>
    <row r="129" spans="2:11">
      <c r="B129" s="6" t="s">
        <v>430</v>
      </c>
      <c r="C129" s="2" t="s">
        <v>431</v>
      </c>
      <c r="G129" s="92"/>
      <c r="H129" s="79"/>
      <c r="I129" s="92"/>
      <c r="J129" s="77"/>
      <c r="K129" s="93">
        <f t="shared" si="5"/>
        <v>0</v>
      </c>
    </row>
    <row r="130" spans="2:11">
      <c r="B130" s="6" t="s">
        <v>432</v>
      </c>
      <c r="C130" s="2" t="s">
        <v>433</v>
      </c>
      <c r="G130" s="92"/>
      <c r="H130" s="79"/>
      <c r="I130" s="92"/>
      <c r="J130" s="77"/>
      <c r="K130" s="93">
        <f t="shared" si="5"/>
        <v>0</v>
      </c>
    </row>
    <row r="131" spans="2:11">
      <c r="B131" s="6" t="s">
        <v>434</v>
      </c>
      <c r="C131" s="2" t="s">
        <v>190</v>
      </c>
      <c r="D131" s="251"/>
      <c r="E131" s="251"/>
      <c r="G131" s="92"/>
      <c r="H131" s="79"/>
      <c r="I131" s="92"/>
      <c r="J131" s="77"/>
      <c r="K131" s="93">
        <f t="shared" si="5"/>
        <v>0</v>
      </c>
    </row>
    <row r="132" spans="2:11">
      <c r="G132" s="77"/>
      <c r="H132" s="77"/>
      <c r="I132" s="77"/>
      <c r="J132" s="77"/>
      <c r="K132" s="77"/>
    </row>
    <row r="133" spans="2:11" ht="16.5" thickBot="1">
      <c r="B133" s="6" t="s">
        <v>334</v>
      </c>
      <c r="C133" s="6" t="s">
        <v>435</v>
      </c>
      <c r="G133" s="94">
        <f>SUM(G121:G131)</f>
        <v>0</v>
      </c>
      <c r="H133" s="77"/>
      <c r="I133" s="94">
        <f>SUM(I121:I131)</f>
        <v>0</v>
      </c>
      <c r="J133" s="77"/>
      <c r="K133" s="94">
        <f>SUM(K121:K131)</f>
        <v>0</v>
      </c>
    </row>
    <row r="134" spans="2:11" ht="16.5" thickTop="1">
      <c r="B134" s="4"/>
      <c r="C134" s="6" t="s">
        <v>3</v>
      </c>
      <c r="D134" s="4"/>
      <c r="E134" s="4"/>
      <c r="F134" s="4"/>
      <c r="G134" s="77"/>
      <c r="H134" s="77"/>
      <c r="I134" s="77"/>
      <c r="J134" s="77"/>
      <c r="K134" s="77"/>
    </row>
    <row r="135" spans="2:11">
      <c r="B135" s="6" t="s">
        <v>436</v>
      </c>
      <c r="C135" s="4"/>
      <c r="D135" s="4"/>
      <c r="G135" s="77"/>
      <c r="H135" s="77"/>
      <c r="I135" s="77"/>
      <c r="J135" s="77"/>
      <c r="K135" s="77"/>
    </row>
    <row r="136" spans="2:11">
      <c r="B136" s="6" t="s">
        <v>437</v>
      </c>
      <c r="G136" s="77"/>
      <c r="H136" s="77"/>
      <c r="I136" s="77"/>
      <c r="J136" s="77"/>
      <c r="K136" s="77"/>
    </row>
    <row r="137" spans="2:11">
      <c r="B137" s="6" t="s">
        <v>438</v>
      </c>
      <c r="C137" s="2" t="s">
        <v>439</v>
      </c>
      <c r="G137" s="92"/>
      <c r="H137" s="79"/>
      <c r="I137" s="92"/>
      <c r="J137" s="77"/>
      <c r="K137" s="93">
        <f t="shared" ref="K137:K144" si="6">G137-I137</f>
        <v>0</v>
      </c>
    </row>
    <row r="138" spans="2:11">
      <c r="B138" s="6" t="s">
        <v>440</v>
      </c>
      <c r="C138" s="2" t="s">
        <v>968</v>
      </c>
      <c r="G138" s="92"/>
      <c r="H138" s="79"/>
      <c r="I138" s="92"/>
      <c r="J138" s="77"/>
      <c r="K138" s="93">
        <f t="shared" si="6"/>
        <v>0</v>
      </c>
    </row>
    <row r="139" spans="2:11">
      <c r="B139" s="6" t="s">
        <v>441</v>
      </c>
      <c r="C139" s="2" t="s">
        <v>260</v>
      </c>
      <c r="G139" s="92"/>
      <c r="H139" s="79"/>
      <c r="I139" s="92"/>
      <c r="J139" s="77"/>
      <c r="K139" s="93">
        <f t="shared" si="6"/>
        <v>0</v>
      </c>
    </row>
    <row r="140" spans="2:11">
      <c r="B140" s="6" t="s">
        <v>442</v>
      </c>
      <c r="C140" s="2" t="s">
        <v>262</v>
      </c>
      <c r="G140" s="92"/>
      <c r="H140" s="79"/>
      <c r="I140" s="92"/>
      <c r="J140" s="77"/>
      <c r="K140" s="93">
        <f t="shared" si="6"/>
        <v>0</v>
      </c>
    </row>
    <row r="141" spans="2:11">
      <c r="B141" s="6" t="s">
        <v>443</v>
      </c>
      <c r="C141" s="2" t="s">
        <v>264</v>
      </c>
      <c r="G141" s="92"/>
      <c r="H141" s="79"/>
      <c r="I141" s="92"/>
      <c r="J141" s="77"/>
      <c r="K141" s="93">
        <f t="shared" si="6"/>
        <v>0</v>
      </c>
    </row>
    <row r="142" spans="2:11">
      <c r="B142" s="6" t="s">
        <v>444</v>
      </c>
      <c r="C142" s="2" t="s">
        <v>445</v>
      </c>
      <c r="G142" s="92"/>
      <c r="H142" s="79"/>
      <c r="I142" s="92"/>
      <c r="J142" s="77"/>
      <c r="K142" s="93">
        <f t="shared" si="6"/>
        <v>0</v>
      </c>
    </row>
    <row r="143" spans="2:11">
      <c r="B143" s="6" t="s">
        <v>446</v>
      </c>
      <c r="C143" s="2" t="s">
        <v>969</v>
      </c>
      <c r="G143" s="92"/>
      <c r="H143" s="79"/>
      <c r="I143" s="92"/>
      <c r="J143" s="77"/>
      <c r="K143" s="93">
        <f t="shared" si="6"/>
        <v>0</v>
      </c>
    </row>
    <row r="144" spans="2:11">
      <c r="B144" s="6" t="s">
        <v>447</v>
      </c>
      <c r="C144" s="2" t="s">
        <v>190</v>
      </c>
      <c r="D144" s="251"/>
      <c r="E144" s="251"/>
      <c r="G144" s="92"/>
      <c r="H144" s="79"/>
      <c r="I144" s="92"/>
      <c r="J144" s="77"/>
      <c r="K144" s="93">
        <f t="shared" si="6"/>
        <v>0</v>
      </c>
    </row>
    <row r="145" spans="2:11">
      <c r="G145" s="77"/>
      <c r="H145" s="77"/>
      <c r="I145" s="77"/>
      <c r="J145" s="77"/>
      <c r="K145" s="77"/>
    </row>
    <row r="146" spans="2:11">
      <c r="B146" s="6" t="s">
        <v>336</v>
      </c>
      <c r="C146" s="6" t="s">
        <v>448</v>
      </c>
      <c r="D146" s="4"/>
      <c r="E146" s="4"/>
      <c r="F146" s="4"/>
      <c r="G146" s="98"/>
      <c r="H146" s="99"/>
      <c r="I146" s="99"/>
      <c r="J146" s="99"/>
      <c r="K146" s="99"/>
    </row>
    <row r="147" spans="2:11" ht="16.5" thickBot="1">
      <c r="C147" s="6" t="s">
        <v>449</v>
      </c>
      <c r="G147" s="94">
        <f>SUM(G137:G144)</f>
        <v>0</v>
      </c>
      <c r="H147" s="77"/>
      <c r="I147" s="94">
        <f>SUM(I137:I144)</f>
        <v>0</v>
      </c>
      <c r="J147" s="77"/>
      <c r="K147" s="94">
        <f>SUM(K137:K144)</f>
        <v>0</v>
      </c>
    </row>
    <row r="148" spans="2:11" ht="16.5" thickTop="1">
      <c r="G148" s="77"/>
      <c r="H148" s="77"/>
      <c r="I148" s="77"/>
      <c r="J148" s="77"/>
      <c r="K148" s="77"/>
    </row>
    <row r="149" spans="2:11">
      <c r="G149" s="83" t="s">
        <v>450</v>
      </c>
      <c r="H149" s="77"/>
      <c r="I149" s="77"/>
      <c r="J149" s="77"/>
      <c r="K149" s="77"/>
    </row>
    <row r="150" spans="2:11" ht="19.5">
      <c r="B150" s="23" t="s">
        <v>391</v>
      </c>
      <c r="E150" s="4"/>
      <c r="F150" s="4"/>
      <c r="G150" s="77"/>
      <c r="H150" s="77"/>
      <c r="I150" s="77"/>
      <c r="J150" s="77"/>
      <c r="K150" s="96" t="str">
        <f>K5</f>
        <v>FY 25</v>
      </c>
    </row>
    <row r="151" spans="2:11">
      <c r="G151" s="84"/>
      <c r="H151" s="84"/>
      <c r="I151" s="84"/>
      <c r="J151" s="84"/>
      <c r="K151" s="83" t="s">
        <v>59</v>
      </c>
    </row>
    <row r="152" spans="2:11">
      <c r="G152" s="87" t="str">
        <f>G7</f>
        <v>FY 25</v>
      </c>
      <c r="H152" s="86"/>
      <c r="I152" s="87" t="str">
        <f>I7</f>
        <v>FY 24</v>
      </c>
      <c r="J152" s="86"/>
      <c r="K152" s="87" t="str">
        <f>K7</f>
        <v>FY 24</v>
      </c>
    </row>
    <row r="153" spans="2:11">
      <c r="G153" s="77"/>
      <c r="H153" s="77"/>
      <c r="I153" s="77"/>
      <c r="J153" s="77"/>
      <c r="K153" s="77"/>
    </row>
    <row r="154" spans="2:11">
      <c r="G154" s="77"/>
      <c r="H154" s="77"/>
      <c r="I154" s="77"/>
      <c r="J154" s="77"/>
      <c r="K154" s="77"/>
    </row>
    <row r="155" spans="2:11">
      <c r="B155" s="6" t="s">
        <v>451</v>
      </c>
      <c r="C155" s="4"/>
      <c r="D155" s="4"/>
      <c r="G155" s="77"/>
      <c r="H155" s="77"/>
      <c r="I155" s="77"/>
      <c r="J155" s="77"/>
      <c r="K155" s="77"/>
    </row>
    <row r="156" spans="2:11">
      <c r="B156" s="6" t="s">
        <v>452</v>
      </c>
      <c r="C156" s="2" t="s">
        <v>272</v>
      </c>
      <c r="G156" s="92"/>
      <c r="H156" s="79"/>
      <c r="I156" s="92"/>
      <c r="J156" s="77"/>
      <c r="K156" s="93">
        <f t="shared" ref="K156:K167" si="7">G156-I156</f>
        <v>0</v>
      </c>
    </row>
    <row r="157" spans="2:11">
      <c r="B157" s="6" t="s">
        <v>453</v>
      </c>
      <c r="C157" s="2" t="s">
        <v>454</v>
      </c>
      <c r="G157" s="92"/>
      <c r="H157" s="79"/>
      <c r="I157" s="92"/>
      <c r="J157" s="77"/>
      <c r="K157" s="93">
        <f t="shared" si="7"/>
        <v>0</v>
      </c>
    </row>
    <row r="158" spans="2:11">
      <c r="B158" s="6" t="s">
        <v>455</v>
      </c>
      <c r="C158" s="2" t="s">
        <v>260</v>
      </c>
      <c r="G158" s="92"/>
      <c r="H158" s="79"/>
      <c r="I158" s="92"/>
      <c r="J158" s="77"/>
      <c r="K158" s="93">
        <f t="shared" si="7"/>
        <v>0</v>
      </c>
    </row>
    <row r="159" spans="2:11">
      <c r="B159" s="6" t="s">
        <v>456</v>
      </c>
      <c r="C159" s="2" t="s">
        <v>262</v>
      </c>
      <c r="G159" s="92"/>
      <c r="H159" s="79"/>
      <c r="I159" s="92"/>
      <c r="J159" s="77"/>
      <c r="K159" s="93">
        <f t="shared" si="7"/>
        <v>0</v>
      </c>
    </row>
    <row r="160" spans="2:11">
      <c r="B160" s="6" t="s">
        <v>457</v>
      </c>
      <c r="C160" s="2" t="s">
        <v>264</v>
      </c>
      <c r="G160" s="92"/>
      <c r="H160" s="79"/>
      <c r="I160" s="92"/>
      <c r="J160" s="77"/>
      <c r="K160" s="93">
        <f t="shared" si="7"/>
        <v>0</v>
      </c>
    </row>
    <row r="161" spans="2:11">
      <c r="B161" s="6" t="s">
        <v>458</v>
      </c>
      <c r="C161" s="2" t="s">
        <v>459</v>
      </c>
      <c r="G161" s="92"/>
      <c r="H161" s="79"/>
      <c r="I161" s="92"/>
      <c r="J161" s="77"/>
      <c r="K161" s="93">
        <f t="shared" si="7"/>
        <v>0</v>
      </c>
    </row>
    <row r="162" spans="2:11">
      <c r="B162" s="6" t="s">
        <v>460</v>
      </c>
      <c r="C162" s="2" t="s">
        <v>461</v>
      </c>
      <c r="G162" s="92"/>
      <c r="H162" s="79"/>
      <c r="I162" s="92"/>
      <c r="J162" s="77"/>
      <c r="K162" s="93">
        <f t="shared" si="7"/>
        <v>0</v>
      </c>
    </row>
    <row r="163" spans="2:11">
      <c r="B163" s="6" t="s">
        <v>462</v>
      </c>
      <c r="C163" s="2" t="s">
        <v>241</v>
      </c>
      <c r="G163" s="92"/>
      <c r="H163" s="79"/>
      <c r="I163" s="92"/>
      <c r="J163" s="77"/>
      <c r="K163" s="93">
        <f t="shared" si="7"/>
        <v>0</v>
      </c>
    </row>
    <row r="164" spans="2:11">
      <c r="B164" s="6" t="s">
        <v>463</v>
      </c>
      <c r="C164" s="2" t="s">
        <v>431</v>
      </c>
      <c r="G164" s="92"/>
      <c r="H164" s="79"/>
      <c r="I164" s="92"/>
      <c r="J164" s="77"/>
      <c r="K164" s="93">
        <f t="shared" si="7"/>
        <v>0</v>
      </c>
    </row>
    <row r="165" spans="2:11">
      <c r="B165" s="6" t="s">
        <v>464</v>
      </c>
      <c r="C165" s="2" t="s">
        <v>190</v>
      </c>
      <c r="D165" s="251"/>
      <c r="E165" s="251"/>
      <c r="G165" s="92"/>
      <c r="H165" s="79"/>
      <c r="I165" s="92"/>
      <c r="J165" s="77"/>
      <c r="K165" s="93">
        <f t="shared" si="7"/>
        <v>0</v>
      </c>
    </row>
    <row r="166" spans="2:11">
      <c r="C166" s="251"/>
      <c r="D166" s="251"/>
      <c r="E166" s="251"/>
      <c r="G166" s="92"/>
      <c r="H166" s="79"/>
      <c r="I166" s="92"/>
      <c r="J166" s="77"/>
      <c r="K166" s="93">
        <f t="shared" si="7"/>
        <v>0</v>
      </c>
    </row>
    <row r="167" spans="2:11">
      <c r="C167" s="252"/>
      <c r="D167" s="252"/>
      <c r="E167" s="252"/>
      <c r="G167" s="92"/>
      <c r="H167" s="79"/>
      <c r="I167" s="92"/>
      <c r="J167" s="77"/>
      <c r="K167" s="93">
        <f t="shared" si="7"/>
        <v>0</v>
      </c>
    </row>
    <row r="168" spans="2:11">
      <c r="G168" s="77"/>
      <c r="H168" s="77"/>
      <c r="I168" s="77"/>
      <c r="J168" s="77"/>
      <c r="K168" s="77"/>
    </row>
    <row r="169" spans="2:11" ht="16.5" thickBot="1">
      <c r="B169" s="6" t="s">
        <v>337</v>
      </c>
      <c r="C169" s="6" t="s">
        <v>465</v>
      </c>
      <c r="D169" s="4"/>
      <c r="E169" s="4"/>
      <c r="F169" s="4"/>
      <c r="G169" s="94">
        <f>SUM(G156:G167)</f>
        <v>0</v>
      </c>
      <c r="H169" s="77"/>
      <c r="I169" s="94">
        <f>SUM(I156:I167)</f>
        <v>0</v>
      </c>
      <c r="J169" s="77"/>
      <c r="K169" s="94">
        <f>SUM(K156:K167)</f>
        <v>0</v>
      </c>
    </row>
    <row r="170" spans="2:11" ht="16.5" thickTop="1">
      <c r="G170" s="77"/>
      <c r="H170" s="77"/>
      <c r="I170" s="77"/>
      <c r="J170" s="77"/>
      <c r="K170" s="77"/>
    </row>
    <row r="171" spans="2:11">
      <c r="B171" s="6" t="s">
        <v>231</v>
      </c>
      <c r="C171" s="6" t="s">
        <v>466</v>
      </c>
      <c r="F171" s="2" t="s">
        <v>467</v>
      </c>
      <c r="G171" s="92"/>
      <c r="H171" s="88"/>
      <c r="I171" s="92"/>
      <c r="J171" s="88"/>
      <c r="K171" s="93">
        <f>G171-I171</f>
        <v>0</v>
      </c>
    </row>
    <row r="172" spans="2:11">
      <c r="B172" s="4"/>
      <c r="C172" s="6" t="s">
        <v>3</v>
      </c>
      <c r="D172" s="2" t="s">
        <v>3</v>
      </c>
      <c r="G172" s="77"/>
      <c r="H172" s="77"/>
      <c r="I172" s="77"/>
      <c r="J172" s="77"/>
      <c r="K172" s="77"/>
    </row>
    <row r="173" spans="2:11">
      <c r="B173" s="6" t="s">
        <v>468</v>
      </c>
      <c r="C173" s="6" t="s">
        <v>469</v>
      </c>
      <c r="F173" s="2" t="s">
        <v>467</v>
      </c>
      <c r="G173" s="92"/>
      <c r="H173" s="88"/>
      <c r="I173" s="92"/>
      <c r="J173" s="88"/>
      <c r="K173" s="93">
        <f>G173-I173</f>
        <v>0</v>
      </c>
    </row>
    <row r="174" spans="2:11">
      <c r="B174" s="4"/>
      <c r="C174" s="6" t="s">
        <v>3</v>
      </c>
      <c r="G174" s="77"/>
      <c r="H174" s="77"/>
      <c r="I174" s="77"/>
      <c r="J174" s="77"/>
      <c r="K174" s="77"/>
    </row>
    <row r="175" spans="2:11">
      <c r="B175" s="4"/>
      <c r="C175" s="4"/>
      <c r="G175" s="79"/>
      <c r="H175" s="77"/>
      <c r="I175" s="79"/>
      <c r="J175" s="77"/>
      <c r="K175" s="77"/>
    </row>
    <row r="176" spans="2:11">
      <c r="B176" s="6" t="s">
        <v>470</v>
      </c>
      <c r="C176" s="6" t="s">
        <v>471</v>
      </c>
      <c r="F176" s="2" t="s">
        <v>467</v>
      </c>
      <c r="G176" s="92"/>
      <c r="H176" s="88"/>
      <c r="I176" s="92"/>
      <c r="J176" s="88"/>
      <c r="K176" s="93">
        <f>G176-I176</f>
        <v>0</v>
      </c>
    </row>
    <row r="177" spans="2:11">
      <c r="B177" s="4"/>
      <c r="C177" s="6" t="s">
        <v>3</v>
      </c>
      <c r="G177" s="77"/>
      <c r="H177" s="77"/>
      <c r="I177" s="77"/>
      <c r="J177" s="77"/>
      <c r="K177" s="77"/>
    </row>
    <row r="178" spans="2:11">
      <c r="G178" s="77"/>
      <c r="H178" s="77"/>
      <c r="I178" s="77"/>
      <c r="J178" s="77"/>
      <c r="K178" s="77"/>
    </row>
    <row r="179" spans="2:11">
      <c r="G179" s="77"/>
      <c r="H179" s="77"/>
      <c r="I179" s="77"/>
      <c r="J179" s="77"/>
      <c r="K179" s="77"/>
    </row>
    <row r="180" spans="2:11">
      <c r="G180" s="77"/>
      <c r="H180" s="77"/>
      <c r="I180" s="77"/>
      <c r="J180" s="77"/>
      <c r="K180" s="77"/>
    </row>
    <row r="181" spans="2:11">
      <c r="G181" s="77"/>
      <c r="H181" s="77"/>
      <c r="I181" s="77"/>
      <c r="J181" s="77"/>
      <c r="K181" s="77"/>
    </row>
    <row r="182" spans="2:11" ht="16.5" thickBot="1">
      <c r="B182" s="6" t="s">
        <v>337</v>
      </c>
      <c r="C182" s="6" t="s">
        <v>472</v>
      </c>
      <c r="D182" s="4"/>
      <c r="E182" s="4"/>
      <c r="F182" s="4"/>
      <c r="G182" s="94">
        <f>G169-G171-G173-G176</f>
        <v>0</v>
      </c>
      <c r="H182" s="77"/>
      <c r="I182" s="94">
        <f>I169-I171-I173-I176</f>
        <v>0</v>
      </c>
      <c r="J182" s="77"/>
      <c r="K182" s="94">
        <f>K169-K171-K173-K176</f>
        <v>0</v>
      </c>
    </row>
    <row r="183" spans="2:11" ht="16.5" thickTop="1">
      <c r="B183" s="4"/>
      <c r="C183" s="4"/>
      <c r="D183" s="4"/>
      <c r="E183" s="4"/>
      <c r="F183" s="4"/>
      <c r="G183" s="77"/>
      <c r="H183" s="77"/>
      <c r="I183" s="77"/>
      <c r="J183" s="77"/>
      <c r="K183" s="77"/>
    </row>
    <row r="184" spans="2:11">
      <c r="B184" s="4"/>
      <c r="C184" s="4"/>
      <c r="G184" s="77"/>
      <c r="H184" s="77"/>
      <c r="I184" s="77"/>
      <c r="J184" s="77"/>
      <c r="K184" s="77"/>
    </row>
    <row r="185" spans="2:11">
      <c r="B185" s="4"/>
      <c r="C185" s="4"/>
      <c r="G185" s="77"/>
      <c r="H185" s="77"/>
      <c r="I185" s="77"/>
      <c r="J185" s="77"/>
      <c r="K185" s="77"/>
    </row>
    <row r="186" spans="2:11">
      <c r="B186" s="4"/>
      <c r="C186" s="4"/>
      <c r="G186" s="77"/>
      <c r="H186" s="77"/>
      <c r="I186" s="77"/>
      <c r="J186" s="77"/>
      <c r="K186" s="77"/>
    </row>
    <row r="187" spans="2:11">
      <c r="B187" s="4"/>
      <c r="C187" s="4"/>
      <c r="G187" s="77"/>
      <c r="H187" s="77"/>
      <c r="I187" s="77"/>
      <c r="J187" s="77"/>
      <c r="K187" s="77"/>
    </row>
    <row r="188" spans="2:11">
      <c r="B188" s="4"/>
      <c r="C188" s="4"/>
      <c r="G188" s="77"/>
      <c r="H188" s="77"/>
      <c r="I188" s="77"/>
      <c r="J188" s="77"/>
      <c r="K188" s="77"/>
    </row>
    <row r="189" spans="2:11">
      <c r="B189" s="4"/>
      <c r="C189" s="4"/>
      <c r="G189" s="77"/>
      <c r="H189" s="77"/>
      <c r="I189" s="77"/>
      <c r="J189" s="77"/>
      <c r="K189" s="77"/>
    </row>
    <row r="190" spans="2:11">
      <c r="B190" s="4"/>
      <c r="C190" s="4"/>
      <c r="G190" s="77"/>
      <c r="H190" s="77"/>
      <c r="I190" s="77"/>
      <c r="J190" s="77"/>
      <c r="K190" s="77"/>
    </row>
    <row r="191" spans="2:11">
      <c r="B191" s="4"/>
      <c r="C191" s="4"/>
      <c r="G191" s="77"/>
      <c r="H191" s="77"/>
      <c r="I191" s="77"/>
      <c r="J191" s="77"/>
      <c r="K191" s="77"/>
    </row>
    <row r="192" spans="2:11">
      <c r="B192" s="4"/>
      <c r="C192" s="4"/>
      <c r="G192" s="77"/>
      <c r="H192" s="77"/>
      <c r="I192" s="77"/>
      <c r="J192" s="77"/>
      <c r="K192" s="77"/>
    </row>
    <row r="193" spans="1:11">
      <c r="B193" s="4"/>
      <c r="C193" s="4"/>
      <c r="G193" s="77"/>
      <c r="H193" s="77"/>
      <c r="I193" s="77"/>
      <c r="J193" s="77"/>
      <c r="K193" s="77"/>
    </row>
    <row r="194" spans="1:11">
      <c r="B194" s="4"/>
      <c r="C194" s="4"/>
      <c r="G194" s="77"/>
      <c r="H194" s="77"/>
      <c r="I194" s="77"/>
      <c r="J194" s="77"/>
      <c r="K194" s="77"/>
    </row>
    <row r="195" spans="1:11">
      <c r="B195" s="4"/>
      <c r="C195" s="4"/>
      <c r="G195" s="77"/>
      <c r="H195" s="77"/>
      <c r="I195" s="77"/>
      <c r="J195" s="77"/>
      <c r="K195" s="77"/>
    </row>
    <row r="196" spans="1:11">
      <c r="B196" s="4"/>
      <c r="C196" s="4"/>
      <c r="G196" s="77"/>
      <c r="H196" s="77"/>
      <c r="I196" s="77"/>
      <c r="J196" s="77"/>
      <c r="K196" s="77"/>
    </row>
    <row r="197" spans="1:11">
      <c r="A197" s="8"/>
      <c r="B197" s="8"/>
      <c r="C197" s="8"/>
      <c r="D197" s="3"/>
      <c r="E197" s="3"/>
      <c r="F197" s="3"/>
      <c r="G197" s="96" t="s">
        <v>473</v>
      </c>
      <c r="H197" s="77"/>
      <c r="I197" s="77"/>
      <c r="J197" s="77"/>
      <c r="K197" s="77"/>
    </row>
    <row r="198" spans="1:11">
      <c r="A198" s="2"/>
      <c r="B198" s="4"/>
      <c r="C198" s="4"/>
      <c r="G198" s="77"/>
      <c r="H198" s="77"/>
      <c r="I198" s="77"/>
      <c r="J198" s="77"/>
      <c r="K198" s="77"/>
    </row>
    <row r="199" spans="1:11">
      <c r="B199" s="4"/>
      <c r="C199" s="4"/>
      <c r="G199" s="77"/>
      <c r="H199" s="77"/>
      <c r="I199" s="77"/>
      <c r="J199" s="77"/>
      <c r="K199" s="77"/>
    </row>
    <row r="200" spans="1:11" ht="19.5">
      <c r="B200" s="23" t="s">
        <v>391</v>
      </c>
      <c r="E200" s="4"/>
      <c r="F200" s="4"/>
      <c r="G200" s="77"/>
      <c r="H200" s="77"/>
      <c r="I200" s="77"/>
      <c r="J200" s="77"/>
      <c r="K200" s="96" t="str">
        <f>K5</f>
        <v>FY 25</v>
      </c>
    </row>
    <row r="201" spans="1:11">
      <c r="G201" s="84"/>
      <c r="H201" s="84"/>
      <c r="I201" s="84"/>
      <c r="J201" s="84"/>
      <c r="K201" s="83" t="s">
        <v>59</v>
      </c>
    </row>
    <row r="202" spans="1:11">
      <c r="G202" s="87" t="str">
        <f>G7</f>
        <v>FY 25</v>
      </c>
      <c r="H202" s="86"/>
      <c r="I202" s="87" t="str">
        <f>I7</f>
        <v>FY 24</v>
      </c>
      <c r="J202" s="86"/>
      <c r="K202" s="87" t="str">
        <f>K7</f>
        <v>FY 24</v>
      </c>
    </row>
    <row r="203" spans="1:11">
      <c r="B203" s="4"/>
      <c r="C203" s="4"/>
      <c r="G203" s="77"/>
      <c r="H203" s="77"/>
      <c r="I203" s="77"/>
      <c r="J203" s="77"/>
      <c r="K203" s="77"/>
    </row>
    <row r="204" spans="1:11">
      <c r="B204" s="6" t="s">
        <v>474</v>
      </c>
      <c r="C204" s="4"/>
      <c r="G204" s="77"/>
      <c r="H204" s="77"/>
      <c r="I204" s="77"/>
      <c r="J204" s="77"/>
      <c r="K204" s="77"/>
    </row>
    <row r="205" spans="1:11">
      <c r="B205" s="6" t="s">
        <v>475</v>
      </c>
      <c r="C205" s="2" t="s">
        <v>961</v>
      </c>
      <c r="G205" s="92"/>
      <c r="H205" s="79"/>
      <c r="I205" s="92"/>
      <c r="J205" s="77"/>
      <c r="K205" s="93">
        <f t="shared" ref="K205:K212" si="8">G205-I205</f>
        <v>0</v>
      </c>
    </row>
    <row r="206" spans="1:11">
      <c r="B206" s="6" t="s">
        <v>476</v>
      </c>
      <c r="C206" s="2" t="s">
        <v>477</v>
      </c>
      <c r="G206" s="92"/>
      <c r="H206" s="79"/>
      <c r="I206" s="92"/>
      <c r="J206" s="77"/>
      <c r="K206" s="93">
        <f t="shared" si="8"/>
        <v>0</v>
      </c>
    </row>
    <row r="207" spans="1:11">
      <c r="B207" s="6" t="s">
        <v>478</v>
      </c>
      <c r="C207" s="2" t="s">
        <v>479</v>
      </c>
      <c r="G207" s="92"/>
      <c r="H207" s="79"/>
      <c r="I207" s="92"/>
      <c r="J207" s="77"/>
      <c r="K207" s="93">
        <f t="shared" si="8"/>
        <v>0</v>
      </c>
    </row>
    <row r="208" spans="1:11">
      <c r="B208" s="6" t="s">
        <v>480</v>
      </c>
      <c r="C208" s="2" t="s">
        <v>305</v>
      </c>
      <c r="G208" s="92"/>
      <c r="H208" s="79"/>
      <c r="I208" s="92"/>
      <c r="J208" s="77"/>
      <c r="K208" s="93">
        <f t="shared" si="8"/>
        <v>0</v>
      </c>
    </row>
    <row r="209" spans="2:11">
      <c r="B209" s="6" t="s">
        <v>481</v>
      </c>
      <c r="C209" s="2" t="s">
        <v>482</v>
      </c>
      <c r="G209" s="92"/>
      <c r="H209" s="79"/>
      <c r="I209" s="92"/>
      <c r="J209" s="77"/>
      <c r="K209" s="93">
        <f t="shared" si="8"/>
        <v>0</v>
      </c>
    </row>
    <row r="210" spans="2:11">
      <c r="B210" s="6" t="s">
        <v>483</v>
      </c>
      <c r="C210" s="2" t="s">
        <v>190</v>
      </c>
      <c r="D210" s="251"/>
      <c r="E210" s="251"/>
      <c r="G210" s="92"/>
      <c r="H210" s="79"/>
      <c r="I210" s="92"/>
      <c r="J210" s="77"/>
      <c r="K210" s="93">
        <f t="shared" si="8"/>
        <v>0</v>
      </c>
    </row>
    <row r="211" spans="2:11">
      <c r="C211" s="251"/>
      <c r="D211" s="251"/>
      <c r="E211" s="251"/>
      <c r="G211" s="92"/>
      <c r="H211" s="79"/>
      <c r="I211" s="92"/>
      <c r="J211" s="77"/>
      <c r="K211" s="93">
        <f t="shared" si="8"/>
        <v>0</v>
      </c>
    </row>
    <row r="212" spans="2:11">
      <c r="C212" s="252"/>
      <c r="D212" s="252"/>
      <c r="E212" s="252"/>
      <c r="G212" s="92"/>
      <c r="H212" s="79"/>
      <c r="I212" s="92"/>
      <c r="J212" s="77"/>
      <c r="K212" s="93">
        <f t="shared" si="8"/>
        <v>0</v>
      </c>
    </row>
    <row r="213" spans="2:11">
      <c r="G213" s="77"/>
      <c r="H213" s="77"/>
      <c r="I213" s="77"/>
      <c r="J213" s="77"/>
      <c r="K213" s="77"/>
    </row>
    <row r="214" spans="2:11" ht="16.5" thickBot="1">
      <c r="B214" s="6" t="s">
        <v>339</v>
      </c>
      <c r="C214" s="6" t="s">
        <v>484</v>
      </c>
      <c r="D214" s="4"/>
      <c r="E214" s="4"/>
      <c r="F214" s="4"/>
      <c r="G214" s="94">
        <f>SUM(G205:G212)</f>
        <v>0</v>
      </c>
      <c r="H214" s="77"/>
      <c r="I214" s="94">
        <f>SUM(I205:I212)</f>
        <v>0</v>
      </c>
      <c r="J214" s="77"/>
      <c r="K214" s="94">
        <f>SUM(K205:K212)</f>
        <v>0</v>
      </c>
    </row>
    <row r="215" spans="2:11" ht="16.5" thickTop="1">
      <c r="B215" s="4"/>
      <c r="C215" s="4"/>
      <c r="D215" s="4"/>
      <c r="E215" s="4"/>
      <c r="F215" s="4"/>
      <c r="G215" s="77"/>
      <c r="H215" s="77"/>
      <c r="I215" s="77"/>
      <c r="J215" s="77"/>
      <c r="K215" s="77"/>
    </row>
    <row r="216" spans="2:11">
      <c r="G216" s="77"/>
      <c r="H216" s="77"/>
      <c r="I216" s="77"/>
      <c r="J216" s="77"/>
      <c r="K216" s="77"/>
    </row>
    <row r="217" spans="2:11">
      <c r="G217" s="77"/>
      <c r="H217" s="77"/>
      <c r="I217" s="77"/>
      <c r="J217" s="77"/>
      <c r="K217" s="77"/>
    </row>
    <row r="218" spans="2:11">
      <c r="B218" s="6" t="s">
        <v>485</v>
      </c>
      <c r="C218" s="4"/>
      <c r="D218" s="4"/>
      <c r="G218" s="77"/>
      <c r="H218" s="77"/>
      <c r="I218" s="77"/>
      <c r="J218" s="77"/>
      <c r="K218" s="77"/>
    </row>
    <row r="219" spans="2:11">
      <c r="B219" s="6" t="s">
        <v>486</v>
      </c>
      <c r="C219" s="2" t="s">
        <v>487</v>
      </c>
      <c r="G219" s="92"/>
      <c r="H219" s="79"/>
      <c r="I219" s="92"/>
      <c r="J219" s="77"/>
      <c r="K219" s="93">
        <f t="shared" ref="K219:K226" si="9">G219-I219</f>
        <v>0</v>
      </c>
    </row>
    <row r="220" spans="2:11">
      <c r="B220" s="6" t="s">
        <v>488</v>
      </c>
      <c r="C220" s="2" t="s">
        <v>489</v>
      </c>
      <c r="G220" s="92"/>
      <c r="H220" s="79"/>
      <c r="I220" s="92"/>
      <c r="J220" s="77"/>
      <c r="K220" s="93">
        <f t="shared" si="9"/>
        <v>0</v>
      </c>
    </row>
    <row r="221" spans="2:11">
      <c r="B221" s="6" t="s">
        <v>490</v>
      </c>
      <c r="C221" s="2" t="s">
        <v>491</v>
      </c>
      <c r="G221" s="92"/>
      <c r="H221" s="79"/>
      <c r="I221" s="92"/>
      <c r="J221" s="77"/>
      <c r="K221" s="93">
        <f t="shared" si="9"/>
        <v>0</v>
      </c>
    </row>
    <row r="222" spans="2:11">
      <c r="B222" s="6" t="s">
        <v>492</v>
      </c>
      <c r="C222" s="2" t="s">
        <v>493</v>
      </c>
      <c r="G222" s="92"/>
      <c r="H222" s="79"/>
      <c r="I222" s="92"/>
      <c r="J222" s="77"/>
      <c r="K222" s="93">
        <f t="shared" si="9"/>
        <v>0</v>
      </c>
    </row>
    <row r="223" spans="2:11">
      <c r="B223" s="6" t="s">
        <v>494</v>
      </c>
      <c r="C223" s="2" t="s">
        <v>885</v>
      </c>
      <c r="G223" s="92"/>
      <c r="H223" s="79"/>
      <c r="I223" s="92"/>
      <c r="J223" s="77"/>
      <c r="K223" s="93">
        <f t="shared" si="9"/>
        <v>0</v>
      </c>
    </row>
    <row r="224" spans="2:11">
      <c r="B224" s="6" t="s">
        <v>495</v>
      </c>
      <c r="C224" s="2" t="s">
        <v>496</v>
      </c>
      <c r="G224" s="92"/>
      <c r="H224" s="79"/>
      <c r="I224" s="92"/>
      <c r="J224" s="77"/>
      <c r="K224" s="93">
        <f t="shared" si="9"/>
        <v>0</v>
      </c>
    </row>
    <row r="225" spans="2:11">
      <c r="B225" s="6" t="s">
        <v>497</v>
      </c>
      <c r="C225" s="2" t="s">
        <v>498</v>
      </c>
      <c r="G225" s="92"/>
      <c r="H225" s="79"/>
      <c r="I225" s="92"/>
      <c r="J225" s="77"/>
      <c r="K225" s="93">
        <f t="shared" si="9"/>
        <v>0</v>
      </c>
    </row>
    <row r="226" spans="2:11">
      <c r="C226" s="251"/>
      <c r="D226" s="251"/>
      <c r="E226" s="251"/>
      <c r="G226" s="92"/>
      <c r="H226" s="79"/>
      <c r="I226" s="92"/>
      <c r="J226" s="77"/>
      <c r="K226" s="93">
        <f t="shared" si="9"/>
        <v>0</v>
      </c>
    </row>
    <row r="227" spans="2:11">
      <c r="G227" s="77"/>
      <c r="H227" s="77"/>
      <c r="I227" s="77"/>
      <c r="J227" s="77"/>
      <c r="K227" s="77"/>
    </row>
    <row r="228" spans="2:11" ht="16.5" thickBot="1">
      <c r="B228" s="6" t="s">
        <v>341</v>
      </c>
      <c r="C228" s="6" t="s">
        <v>499</v>
      </c>
      <c r="D228" s="4"/>
      <c r="E228" s="4"/>
      <c r="F228" s="4"/>
      <c r="G228" s="94">
        <f>SUM(G219:G226)</f>
        <v>0</v>
      </c>
      <c r="H228" s="77"/>
      <c r="I228" s="94">
        <f>SUM(I219:I226)</f>
        <v>0</v>
      </c>
      <c r="J228" s="77"/>
      <c r="K228" s="94">
        <f>SUM(K219:K226)</f>
        <v>0</v>
      </c>
    </row>
    <row r="229" spans="2:11" ht="16.5" thickTop="1">
      <c r="C229" s="6" t="s">
        <v>3</v>
      </c>
      <c r="G229" s="77"/>
      <c r="H229" s="77"/>
      <c r="I229" s="77"/>
      <c r="J229" s="77"/>
      <c r="K229" s="77"/>
    </row>
    <row r="230" spans="2:11">
      <c r="B230" s="6" t="s">
        <v>321</v>
      </c>
      <c r="C230" s="4"/>
      <c r="D230" s="4"/>
      <c r="G230" s="77"/>
      <c r="H230" s="77"/>
      <c r="I230" s="77"/>
      <c r="J230" s="77"/>
      <c r="K230" s="77"/>
    </row>
    <row r="231" spans="2:11">
      <c r="B231" s="6" t="s">
        <v>500</v>
      </c>
      <c r="C231" s="2" t="s">
        <v>323</v>
      </c>
      <c r="G231" s="92"/>
      <c r="H231" s="79"/>
      <c r="I231" s="92"/>
      <c r="J231" s="77"/>
      <c r="K231" s="93">
        <f>G231-I231</f>
        <v>0</v>
      </c>
    </row>
    <row r="232" spans="2:11">
      <c r="B232" s="6" t="s">
        <v>501</v>
      </c>
      <c r="C232" s="2" t="s">
        <v>502</v>
      </c>
      <c r="G232" s="92"/>
      <c r="H232" s="79"/>
      <c r="I232" s="92"/>
      <c r="J232" s="77"/>
      <c r="K232" s="93">
        <f>G232-I232</f>
        <v>0</v>
      </c>
    </row>
    <row r="233" spans="2:11">
      <c r="B233" s="6" t="s">
        <v>503</v>
      </c>
      <c r="C233" s="2" t="s">
        <v>190</v>
      </c>
      <c r="D233" s="251"/>
      <c r="E233" s="251"/>
      <c r="G233" s="92"/>
      <c r="H233" s="79"/>
      <c r="I233" s="92"/>
      <c r="J233" s="77"/>
      <c r="K233" s="93">
        <f>G233-I233</f>
        <v>0</v>
      </c>
    </row>
    <row r="234" spans="2:11">
      <c r="C234" s="251"/>
      <c r="D234" s="251"/>
      <c r="E234" s="251"/>
      <c r="G234" s="92"/>
      <c r="H234" s="79"/>
      <c r="I234" s="92"/>
      <c r="J234" s="77"/>
      <c r="K234" s="93">
        <f>G234-I234</f>
        <v>0</v>
      </c>
    </row>
    <row r="235" spans="2:11">
      <c r="C235" s="252"/>
      <c r="D235" s="252"/>
      <c r="E235" s="252"/>
      <c r="G235" s="92"/>
      <c r="H235" s="79"/>
      <c r="I235" s="92"/>
      <c r="J235" s="77"/>
      <c r="K235" s="93">
        <f>G235-I235</f>
        <v>0</v>
      </c>
    </row>
    <row r="236" spans="2:11">
      <c r="G236" s="77"/>
      <c r="H236" s="77"/>
      <c r="I236" s="77"/>
      <c r="J236" s="77"/>
      <c r="K236" s="77"/>
    </row>
    <row r="237" spans="2:11" ht="16.5" thickBot="1">
      <c r="B237" s="6" t="s">
        <v>342</v>
      </c>
      <c r="C237" s="6" t="s">
        <v>326</v>
      </c>
      <c r="D237" s="4"/>
      <c r="E237" s="4"/>
      <c r="F237" s="4"/>
      <c r="G237" s="94">
        <f>SUM(G231:G235)</f>
        <v>0</v>
      </c>
      <c r="H237" s="77"/>
      <c r="I237" s="94">
        <f>SUM(I231:I235)</f>
        <v>0</v>
      </c>
      <c r="J237" s="77"/>
      <c r="K237" s="94">
        <f>SUM(K231:K235)</f>
        <v>0</v>
      </c>
    </row>
    <row r="238" spans="2:11" ht="16.5" thickTop="1">
      <c r="G238" s="77"/>
      <c r="H238" s="77"/>
      <c r="I238" s="77"/>
      <c r="J238" s="77"/>
      <c r="K238" s="77"/>
    </row>
    <row r="239" spans="2:11">
      <c r="B239" s="4"/>
      <c r="G239" s="77"/>
      <c r="H239" s="77"/>
      <c r="I239" s="77"/>
      <c r="J239" s="77"/>
      <c r="K239" s="77"/>
    </row>
    <row r="240" spans="2:11">
      <c r="B240" s="4"/>
      <c r="G240" s="77"/>
      <c r="H240" s="77"/>
      <c r="I240" s="77"/>
      <c r="J240" s="77"/>
      <c r="K240" s="77"/>
    </row>
    <row r="241" spans="1:11">
      <c r="B241" s="4"/>
      <c r="C241" s="6" t="s">
        <v>388</v>
      </c>
      <c r="D241" s="4"/>
      <c r="E241" s="4"/>
      <c r="F241" s="4"/>
      <c r="G241" s="77"/>
      <c r="H241" s="77"/>
      <c r="I241" s="77"/>
      <c r="J241" s="77"/>
      <c r="K241" s="77"/>
    </row>
    <row r="242" spans="1:11" ht="16.5" thickBot="1">
      <c r="B242" s="4"/>
      <c r="C242" s="6" t="s">
        <v>504</v>
      </c>
      <c r="D242" s="4"/>
      <c r="E242" s="4"/>
      <c r="F242" s="4"/>
      <c r="G242" s="78">
        <f>G118+G133+G147+G182+G214+G228+G237</f>
        <v>0</v>
      </c>
      <c r="H242" s="79"/>
      <c r="I242" s="78">
        <f>I118+I133+I147+I182+I214+I228+I237</f>
        <v>0</v>
      </c>
      <c r="J242" s="79"/>
      <c r="K242" s="78">
        <f>K118+K133+K147+K182+K214+K228+K237</f>
        <v>0</v>
      </c>
    </row>
    <row r="243" spans="1:11" ht="16.5" thickTop="1">
      <c r="G243" s="77"/>
      <c r="H243" s="77"/>
      <c r="I243" s="77"/>
      <c r="J243" s="77"/>
      <c r="K243" s="77"/>
    </row>
    <row r="244" spans="1:11">
      <c r="B244" s="4"/>
      <c r="G244" s="84"/>
      <c r="H244" s="77"/>
      <c r="I244" s="77"/>
      <c r="J244" s="77"/>
      <c r="K244" s="77"/>
    </row>
    <row r="245" spans="1:11">
      <c r="G245" s="77"/>
      <c r="H245" s="77"/>
      <c r="I245" s="77"/>
      <c r="J245" s="77"/>
      <c r="K245" s="77"/>
    </row>
    <row r="246" spans="1:11">
      <c r="G246" s="77"/>
      <c r="H246" s="77"/>
      <c r="I246" s="77"/>
      <c r="J246" s="77"/>
      <c r="K246" s="77"/>
    </row>
    <row r="247" spans="1:11">
      <c r="G247" s="77"/>
      <c r="H247" s="77"/>
      <c r="I247" s="77"/>
      <c r="J247" s="77"/>
      <c r="K247" s="77"/>
    </row>
    <row r="248" spans="1:11">
      <c r="A248" s="8"/>
      <c r="B248" s="3"/>
      <c r="C248" s="3"/>
      <c r="D248" s="3"/>
      <c r="E248" s="3"/>
      <c r="F248" s="3"/>
      <c r="G248" s="96" t="s">
        <v>505</v>
      </c>
      <c r="H248" s="77"/>
      <c r="I248" s="77"/>
      <c r="J248" s="77"/>
      <c r="K248" s="77"/>
    </row>
    <row r="249" spans="1:11">
      <c r="A249" s="2"/>
      <c r="G249" s="77"/>
      <c r="H249" s="80"/>
      <c r="I249" s="80"/>
      <c r="J249" s="80"/>
      <c r="K249" s="80"/>
    </row>
    <row r="250" spans="1:11">
      <c r="G250" s="77"/>
      <c r="H250" s="77"/>
      <c r="I250" s="77"/>
      <c r="J250" s="77"/>
      <c r="K250" s="77"/>
    </row>
    <row r="251" spans="1:11">
      <c r="G251" s="77"/>
      <c r="H251" s="77"/>
      <c r="I251" s="77"/>
      <c r="J251" s="77"/>
      <c r="K251" s="77"/>
    </row>
    <row r="252" spans="1:11">
      <c r="G252" s="77"/>
      <c r="H252" s="77"/>
      <c r="I252" s="77"/>
      <c r="J252" s="77"/>
      <c r="K252" s="77"/>
    </row>
    <row r="253" spans="1:11">
      <c r="G253" s="77"/>
      <c r="H253" s="77"/>
      <c r="I253" s="77"/>
      <c r="J253" s="77"/>
      <c r="K253" s="77"/>
    </row>
    <row r="254" spans="1:11">
      <c r="G254" s="77"/>
      <c r="H254" s="77"/>
      <c r="I254" s="77"/>
      <c r="J254" s="77"/>
      <c r="K254" s="77"/>
    </row>
    <row r="255" spans="1:11">
      <c r="G255" s="77"/>
      <c r="H255" s="77"/>
      <c r="I255" s="77"/>
      <c r="J255" s="77"/>
      <c r="K255" s="77"/>
    </row>
    <row r="256" spans="1:11">
      <c r="G256" s="77"/>
      <c r="H256" s="77"/>
      <c r="I256" s="77"/>
      <c r="J256" s="77"/>
      <c r="K256" s="77"/>
    </row>
    <row r="257" spans="7:11">
      <c r="G257" s="77"/>
      <c r="H257" s="77"/>
      <c r="I257" s="77"/>
      <c r="J257" s="77"/>
      <c r="K257" s="77"/>
    </row>
    <row r="258" spans="7:11">
      <c r="G258" s="77"/>
      <c r="H258" s="77"/>
      <c r="I258" s="77"/>
      <c r="J258" s="77"/>
      <c r="K258" s="77"/>
    </row>
    <row r="259" spans="7:11">
      <c r="G259" s="77"/>
      <c r="H259" s="77"/>
      <c r="I259" s="77"/>
      <c r="J259" s="77"/>
      <c r="K259" s="77"/>
    </row>
  </sheetData>
  <sheetProtection formatCells="0" formatColumns="0" formatRows="0"/>
  <customSheetViews>
    <customSheetView guid="{5EE48F1F-FF66-44BD-A8EB-90E91ED4AE31}" showRuler="0">
      <rowBreaks count="4" manualBreakCount="4">
        <brk id="47" max="65535" man="1"/>
        <brk id="98" max="16383" man="1"/>
        <brk id="148" max="16383" man="1"/>
        <brk id="198" max="16383" man="1"/>
      </rowBreaks>
      <pageMargins left="0.05" right="0.05" top="0.05" bottom="0.05" header="0.5" footer="0.5"/>
      <pageSetup scale="95" orientation="portrait" r:id="rId1"/>
      <headerFooter alignWithMargins="0"/>
    </customSheetView>
  </customSheetViews>
  <mergeCells count="18">
    <mergeCell ref="C235:E235"/>
    <mergeCell ref="C234:E234"/>
    <mergeCell ref="D233:E233"/>
    <mergeCell ref="C212:E212"/>
    <mergeCell ref="C211:E211"/>
    <mergeCell ref="C226:E226"/>
    <mergeCell ref="D62:E62"/>
    <mergeCell ref="D210:E210"/>
    <mergeCell ref="D131:E131"/>
    <mergeCell ref="C116:E116"/>
    <mergeCell ref="C167:E167"/>
    <mergeCell ref="C166:E166"/>
    <mergeCell ref="C115:E115"/>
    <mergeCell ref="D114:E114"/>
    <mergeCell ref="C84:E84"/>
    <mergeCell ref="C63:E63"/>
    <mergeCell ref="D165:E165"/>
    <mergeCell ref="D144:E144"/>
  </mergeCells>
  <phoneticPr fontId="0" type="noConversion"/>
  <pageMargins left="0.05" right="0.05" top="0.05" bottom="0.05" header="0.5" footer="0.5"/>
  <pageSetup scale="80" orientation="portrait" r:id="rId2"/>
  <headerFooter alignWithMargins="0"/>
  <rowBreaks count="4" manualBreakCount="4">
    <brk id="47" max="65535" man="1"/>
    <brk id="99" max="16383" man="1"/>
    <brk id="149" max="16383" man="1"/>
    <brk id="19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2"/>
  <sheetViews>
    <sheetView topLeftCell="B1" zoomScale="75" zoomScaleNormal="75" zoomScaleSheetLayoutView="75" workbookViewId="0">
      <pane ySplit="6" topLeftCell="A12" activePane="bottomLeft" state="frozen"/>
      <selection pane="bottomLeft" activeCell="B1" sqref="B1"/>
    </sheetView>
  </sheetViews>
  <sheetFormatPr defaultRowHeight="15.75"/>
  <cols>
    <col min="1" max="1" width="2.77734375" customWidth="1"/>
    <col min="2" max="2" width="7.77734375" customWidth="1"/>
    <col min="3" max="3" width="14.77734375" customWidth="1"/>
    <col min="4" max="4" width="4.77734375" customWidth="1"/>
    <col min="5" max="5" width="5.21875" customWidth="1"/>
    <col min="6" max="6" width="4.77734375" customWidth="1"/>
    <col min="7" max="7" width="19.21875" customWidth="1"/>
    <col min="8" max="8" width="2.77734375" customWidth="1"/>
    <col min="9" max="9" width="18.77734375" customWidth="1"/>
    <col min="10" max="10" width="2.77734375" customWidth="1"/>
    <col min="11" max="11" width="21" customWidth="1"/>
  </cols>
  <sheetData>
    <row r="1" spans="1:11" ht="19.5">
      <c r="A1" s="7" t="s">
        <v>506</v>
      </c>
      <c r="B1" s="7"/>
      <c r="C1" s="7"/>
      <c r="D1" s="7"/>
      <c r="E1" s="7"/>
      <c r="F1" s="7"/>
      <c r="G1" s="7"/>
      <c r="H1" s="7"/>
      <c r="I1" s="7"/>
      <c r="J1" s="12"/>
      <c r="K1" s="13"/>
    </row>
    <row r="2" spans="1:11" ht="19.5">
      <c r="A2" s="7"/>
      <c r="B2" s="7"/>
      <c r="C2" s="7"/>
      <c r="D2" s="7"/>
      <c r="E2" s="7"/>
      <c r="F2" s="7"/>
      <c r="G2" s="7" t="s">
        <v>991</v>
      </c>
      <c r="H2" s="7"/>
      <c r="I2" s="23"/>
      <c r="J2" s="12"/>
      <c r="K2" s="13"/>
    </row>
    <row r="3" spans="1:11">
      <c r="B3" s="4"/>
      <c r="C3" s="4"/>
    </row>
    <row r="4" spans="1:11">
      <c r="K4" s="15" t="s">
        <v>992</v>
      </c>
    </row>
    <row r="5" spans="1:11">
      <c r="G5" s="4"/>
      <c r="H5" s="4"/>
      <c r="I5" s="4"/>
      <c r="J5" s="4"/>
      <c r="K5" s="15" t="s">
        <v>59</v>
      </c>
    </row>
    <row r="6" spans="1:11">
      <c r="G6" s="128" t="s">
        <v>989</v>
      </c>
      <c r="H6" s="17"/>
      <c r="I6" s="72" t="s">
        <v>982</v>
      </c>
      <c r="J6" s="17"/>
      <c r="K6" s="72" t="s">
        <v>982</v>
      </c>
    </row>
    <row r="8" spans="1:11">
      <c r="B8" s="6" t="s">
        <v>123</v>
      </c>
    </row>
    <row r="9" spans="1:11">
      <c r="B9" s="6" t="s">
        <v>130</v>
      </c>
      <c r="C9" s="2" t="s">
        <v>507</v>
      </c>
      <c r="G9" s="93">
        <f>G58</f>
        <v>0</v>
      </c>
      <c r="H9" s="77"/>
      <c r="I9" s="93">
        <f>I58</f>
        <v>0</v>
      </c>
      <c r="J9" s="77"/>
      <c r="K9" s="132">
        <f>+G9-I9</f>
        <v>0</v>
      </c>
    </row>
    <row r="10" spans="1:11">
      <c r="G10" s="77"/>
      <c r="H10" s="77"/>
      <c r="I10" s="77"/>
      <c r="J10" s="77"/>
      <c r="K10" s="77"/>
    </row>
    <row r="11" spans="1:11" ht="16.5" thickBot="1">
      <c r="C11" s="6" t="s">
        <v>136</v>
      </c>
      <c r="D11" s="4"/>
      <c r="G11" s="94">
        <f>SUM(G9)</f>
        <v>0</v>
      </c>
      <c r="H11" s="77"/>
      <c r="I11" s="94">
        <f>SUM(I9)</f>
        <v>0</v>
      </c>
      <c r="J11" s="77"/>
      <c r="K11" s="94">
        <f>SUM(K9)</f>
        <v>0</v>
      </c>
    </row>
    <row r="12" spans="1:11" ht="16.5" thickTop="1">
      <c r="G12" s="77"/>
      <c r="H12" s="77"/>
      <c r="I12" s="77"/>
      <c r="J12" s="77"/>
      <c r="K12" s="77"/>
    </row>
    <row r="13" spans="1:11">
      <c r="G13" s="77"/>
      <c r="H13" s="77"/>
      <c r="I13" s="77"/>
      <c r="J13" s="77"/>
      <c r="K13" s="77"/>
    </row>
    <row r="14" spans="1:11">
      <c r="G14" s="77"/>
      <c r="H14" s="77"/>
      <c r="I14" s="77"/>
      <c r="J14" s="77"/>
      <c r="K14" s="77"/>
    </row>
    <row r="15" spans="1:11">
      <c r="G15" s="77"/>
      <c r="H15" s="77"/>
      <c r="I15" s="77"/>
      <c r="J15" s="77"/>
      <c r="K15" s="77"/>
    </row>
    <row r="16" spans="1:11">
      <c r="B16" s="6" t="s">
        <v>137</v>
      </c>
      <c r="G16" s="77"/>
      <c r="H16" s="77"/>
      <c r="I16" s="77"/>
      <c r="J16" s="77"/>
      <c r="K16" s="77"/>
    </row>
    <row r="17" spans="2:11">
      <c r="B17" s="6" t="s">
        <v>508</v>
      </c>
      <c r="C17" s="2" t="s">
        <v>333</v>
      </c>
      <c r="G17" s="93">
        <f>G73</f>
        <v>0</v>
      </c>
      <c r="H17" s="77"/>
      <c r="I17" s="93">
        <f>I73</f>
        <v>0</v>
      </c>
      <c r="J17" s="77"/>
      <c r="K17" s="132">
        <f t="shared" ref="K17:K23" si="0">+G17-I17</f>
        <v>0</v>
      </c>
    </row>
    <row r="18" spans="2:11">
      <c r="B18" s="6" t="s">
        <v>509</v>
      </c>
      <c r="C18" s="2" t="s">
        <v>335</v>
      </c>
      <c r="G18" s="93">
        <f>G87</f>
        <v>0</v>
      </c>
      <c r="H18" s="77"/>
      <c r="I18" s="93">
        <f>I87</f>
        <v>0</v>
      </c>
      <c r="J18" s="77"/>
      <c r="K18" s="132">
        <f t="shared" si="0"/>
        <v>0</v>
      </c>
    </row>
    <row r="19" spans="2:11">
      <c r="B19" s="6" t="s">
        <v>510</v>
      </c>
      <c r="C19" s="2" t="s">
        <v>970</v>
      </c>
      <c r="G19" s="93">
        <f>G108</f>
        <v>0</v>
      </c>
      <c r="H19" s="77"/>
      <c r="I19" s="93">
        <f>I108</f>
        <v>0</v>
      </c>
      <c r="J19" s="77"/>
      <c r="K19" s="132">
        <f t="shared" si="0"/>
        <v>0</v>
      </c>
    </row>
    <row r="20" spans="2:11">
      <c r="B20" s="6" t="s">
        <v>468</v>
      </c>
      <c r="C20" s="2" t="s">
        <v>338</v>
      </c>
      <c r="G20" s="93">
        <f>G111</f>
        <v>0</v>
      </c>
      <c r="H20" s="77"/>
      <c r="I20" s="93">
        <f>I111</f>
        <v>0</v>
      </c>
      <c r="J20" s="77"/>
      <c r="K20" s="132">
        <f t="shared" si="0"/>
        <v>0</v>
      </c>
    </row>
    <row r="21" spans="2:11">
      <c r="B21" s="6" t="s">
        <v>511</v>
      </c>
      <c r="C21" s="2" t="s">
        <v>340</v>
      </c>
      <c r="G21" s="93">
        <f>G122</f>
        <v>0</v>
      </c>
      <c r="H21" s="77"/>
      <c r="I21" s="93">
        <f>I122</f>
        <v>0</v>
      </c>
      <c r="J21" s="77"/>
      <c r="K21" s="132">
        <f t="shared" si="0"/>
        <v>0</v>
      </c>
    </row>
    <row r="22" spans="2:11">
      <c r="B22" s="6" t="s">
        <v>512</v>
      </c>
      <c r="C22" s="2" t="s">
        <v>331</v>
      </c>
      <c r="G22" s="93">
        <f>G129</f>
        <v>0</v>
      </c>
      <c r="H22" s="77"/>
      <c r="I22" s="93">
        <f>I129</f>
        <v>0</v>
      </c>
      <c r="J22" s="77"/>
      <c r="K22" s="132">
        <f t="shared" si="0"/>
        <v>0</v>
      </c>
    </row>
    <row r="23" spans="2:11">
      <c r="B23" s="6" t="s">
        <v>513</v>
      </c>
      <c r="C23" s="2" t="s">
        <v>343</v>
      </c>
      <c r="G23" s="93">
        <f>G137</f>
        <v>0</v>
      </c>
      <c r="H23" s="77"/>
      <c r="I23" s="93">
        <f>I137</f>
        <v>0</v>
      </c>
      <c r="J23" s="77"/>
      <c r="K23" s="132">
        <f t="shared" si="0"/>
        <v>0</v>
      </c>
    </row>
    <row r="24" spans="2:11">
      <c r="G24" s="77"/>
      <c r="H24" s="77"/>
      <c r="I24" s="77"/>
      <c r="J24" s="77"/>
      <c r="K24" s="77"/>
    </row>
    <row r="25" spans="2:11">
      <c r="G25" s="77"/>
      <c r="H25" s="77"/>
      <c r="I25" s="77"/>
      <c r="J25" s="77"/>
      <c r="K25" s="77"/>
    </row>
    <row r="26" spans="2:11" ht="16.5" thickBot="1">
      <c r="B26" s="6" t="s">
        <v>152</v>
      </c>
      <c r="C26" s="6" t="s">
        <v>156</v>
      </c>
      <c r="D26" s="4"/>
      <c r="G26" s="94">
        <f>SUM(G17:G23)</f>
        <v>0</v>
      </c>
      <c r="H26" s="77"/>
      <c r="I26" s="94">
        <f>SUM(I17:I23)</f>
        <v>0</v>
      </c>
      <c r="J26" s="77"/>
      <c r="K26" s="94">
        <f>SUM(K17:K23)</f>
        <v>0</v>
      </c>
    </row>
    <row r="27" spans="2:11" ht="16.5" thickTop="1">
      <c r="C27" s="4"/>
      <c r="D27" s="4"/>
      <c r="G27" s="77"/>
      <c r="H27" s="77"/>
      <c r="I27" s="77"/>
      <c r="J27" s="77"/>
      <c r="K27" s="77"/>
    </row>
    <row r="28" spans="2:11">
      <c r="C28" s="4"/>
      <c r="D28" s="4"/>
      <c r="G28" s="77"/>
      <c r="H28" s="77"/>
      <c r="I28" s="77"/>
      <c r="J28" s="77"/>
      <c r="K28" s="77"/>
    </row>
    <row r="29" spans="2:11" ht="16.5" thickBot="1">
      <c r="C29" s="6" t="s">
        <v>514</v>
      </c>
      <c r="D29" s="4"/>
      <c r="G29" s="94">
        <f>G11-G26</f>
        <v>0</v>
      </c>
      <c r="H29" s="77"/>
      <c r="I29" s="94">
        <f>I11-I26</f>
        <v>0</v>
      </c>
      <c r="J29" s="77"/>
      <c r="K29" s="94">
        <f>K11-K26</f>
        <v>0</v>
      </c>
    </row>
    <row r="30" spans="2:11" ht="16.5" thickTop="1">
      <c r="G30" s="77"/>
      <c r="H30" s="77"/>
      <c r="I30" s="77"/>
      <c r="J30" s="77"/>
      <c r="K30" s="77"/>
    </row>
    <row r="31" spans="2:11">
      <c r="G31" s="77"/>
      <c r="H31" s="77"/>
      <c r="I31" s="77"/>
      <c r="J31" s="77"/>
      <c r="K31" s="77"/>
    </row>
    <row r="32" spans="2:11">
      <c r="G32" s="77"/>
      <c r="H32" s="77"/>
      <c r="I32" s="77"/>
      <c r="J32" s="77"/>
      <c r="K32" s="77"/>
    </row>
    <row r="33" spans="1:11">
      <c r="G33" s="77"/>
      <c r="H33" s="77"/>
      <c r="I33" s="77"/>
      <c r="J33" s="77"/>
      <c r="K33" s="77"/>
    </row>
    <row r="34" spans="1:11">
      <c r="G34" s="77"/>
      <c r="H34" s="77"/>
      <c r="I34" s="77"/>
      <c r="J34" s="77"/>
      <c r="K34" s="77"/>
    </row>
    <row r="35" spans="1:11">
      <c r="G35" s="77"/>
      <c r="H35" s="77"/>
      <c r="I35" s="77"/>
      <c r="J35" s="77"/>
      <c r="K35" s="77"/>
    </row>
    <row r="36" spans="1:11">
      <c r="G36" s="77"/>
      <c r="H36" s="77"/>
      <c r="I36" s="77"/>
      <c r="J36" s="77"/>
      <c r="K36" s="77"/>
    </row>
    <row r="37" spans="1:11">
      <c r="G37" s="77"/>
      <c r="H37" s="77"/>
      <c r="I37" s="77"/>
      <c r="J37" s="77"/>
      <c r="K37" s="77"/>
    </row>
    <row r="38" spans="1:11">
      <c r="G38" s="77"/>
      <c r="H38" s="77"/>
      <c r="I38" s="77"/>
      <c r="J38" s="77"/>
      <c r="K38" s="77"/>
    </row>
    <row r="39" spans="1:11">
      <c r="G39" s="77"/>
      <c r="H39" s="77"/>
      <c r="I39" s="77"/>
      <c r="J39" s="77"/>
      <c r="K39" s="77"/>
    </row>
    <row r="40" spans="1:11">
      <c r="G40" s="77"/>
      <c r="H40" s="77"/>
      <c r="I40" s="77"/>
      <c r="J40" s="77"/>
      <c r="K40" s="77"/>
    </row>
    <row r="41" spans="1:11">
      <c r="G41" s="77"/>
      <c r="H41" s="77"/>
      <c r="I41" s="77"/>
      <c r="J41" s="77"/>
      <c r="K41" s="77"/>
    </row>
    <row r="42" spans="1:11">
      <c r="G42" s="77"/>
      <c r="H42" s="77"/>
      <c r="I42" s="77"/>
      <c r="J42" s="77"/>
      <c r="K42" s="77"/>
    </row>
    <row r="43" spans="1:11">
      <c r="G43" s="77"/>
      <c r="H43" s="77"/>
      <c r="I43" s="77"/>
      <c r="J43" s="77"/>
      <c r="K43" s="77"/>
    </row>
    <row r="44" spans="1:11">
      <c r="A44" s="8" t="s">
        <v>515</v>
      </c>
      <c r="B44" s="3"/>
      <c r="C44" s="3"/>
      <c r="D44" s="3"/>
      <c r="E44" s="3"/>
      <c r="F44" s="3"/>
      <c r="G44" s="80"/>
      <c r="H44" s="80"/>
      <c r="I44" s="80"/>
      <c r="J44" s="80"/>
      <c r="K44" s="80"/>
    </row>
    <row r="45" spans="1:11">
      <c r="A45" s="2"/>
      <c r="G45" s="77"/>
      <c r="H45" s="77"/>
      <c r="I45" s="77"/>
      <c r="J45" s="77"/>
      <c r="K45" s="77"/>
    </row>
    <row r="46" spans="1:11">
      <c r="A46" s="2"/>
      <c r="G46" s="77"/>
      <c r="H46" s="77"/>
      <c r="I46" s="77"/>
      <c r="J46" s="77"/>
      <c r="K46" s="77"/>
    </row>
    <row r="47" spans="1:11" ht="19.5">
      <c r="B47" s="23" t="s">
        <v>516</v>
      </c>
      <c r="F47" s="4"/>
      <c r="G47" s="77"/>
      <c r="H47" s="77"/>
      <c r="I47" s="77"/>
      <c r="J47" s="77"/>
      <c r="K47" s="83" t="str">
        <f>K4</f>
        <v>FY 245</v>
      </c>
    </row>
    <row r="48" spans="1:11">
      <c r="G48" s="84"/>
      <c r="H48" s="84"/>
      <c r="I48" s="84"/>
      <c r="J48" s="84"/>
      <c r="K48" s="83" t="s">
        <v>59</v>
      </c>
    </row>
    <row r="49" spans="2:11">
      <c r="G49" s="87" t="str">
        <f>G6</f>
        <v>FY 25</v>
      </c>
      <c r="H49" s="86"/>
      <c r="I49" s="87" t="str">
        <f>I6</f>
        <v>FY 24</v>
      </c>
      <c r="J49" s="86"/>
      <c r="K49" s="87" t="str">
        <f>K6</f>
        <v>FY 24</v>
      </c>
    </row>
    <row r="50" spans="2:11">
      <c r="B50" s="6" t="s">
        <v>123</v>
      </c>
      <c r="C50" s="4"/>
      <c r="G50" s="77"/>
      <c r="H50" s="77"/>
      <c r="I50" s="77"/>
      <c r="J50" s="77"/>
      <c r="K50" s="77"/>
    </row>
    <row r="51" spans="2:11">
      <c r="B51" s="6" t="s">
        <v>517</v>
      </c>
      <c r="C51" s="2" t="s">
        <v>518</v>
      </c>
      <c r="G51" s="92"/>
      <c r="H51" s="79"/>
      <c r="I51" s="92"/>
      <c r="J51" s="77"/>
      <c r="K51" s="93">
        <f t="shared" ref="K51:K56" si="1">G51-I51</f>
        <v>0</v>
      </c>
    </row>
    <row r="52" spans="2:11">
      <c r="B52" s="6" t="s">
        <v>519</v>
      </c>
      <c r="C52" s="2" t="s">
        <v>520</v>
      </c>
      <c r="G52" s="92"/>
      <c r="H52" s="79"/>
      <c r="I52" s="92"/>
      <c r="J52" s="77"/>
      <c r="K52" s="93">
        <f t="shared" si="1"/>
        <v>0</v>
      </c>
    </row>
    <row r="53" spans="2:11">
      <c r="B53" s="6" t="s">
        <v>521</v>
      </c>
      <c r="C53" s="2" t="s">
        <v>522</v>
      </c>
      <c r="G53" s="92"/>
      <c r="H53" s="79"/>
      <c r="I53" s="92"/>
      <c r="J53" s="77"/>
      <c r="K53" s="93">
        <f t="shared" si="1"/>
        <v>0</v>
      </c>
    </row>
    <row r="54" spans="2:11">
      <c r="B54" s="6" t="s">
        <v>523</v>
      </c>
      <c r="C54" s="2" t="s">
        <v>365</v>
      </c>
      <c r="G54" s="92"/>
      <c r="H54" s="79"/>
      <c r="I54" s="92"/>
      <c r="J54" s="77"/>
      <c r="K54" s="93">
        <f t="shared" si="1"/>
        <v>0</v>
      </c>
    </row>
    <row r="55" spans="2:11">
      <c r="B55" s="6" t="s">
        <v>524</v>
      </c>
      <c r="C55" s="2" t="s">
        <v>374</v>
      </c>
      <c r="G55" s="92"/>
      <c r="H55" s="79"/>
      <c r="I55" s="92"/>
      <c r="J55" s="77"/>
      <c r="K55" s="93">
        <f t="shared" si="1"/>
        <v>0</v>
      </c>
    </row>
    <row r="56" spans="2:11">
      <c r="B56" s="6" t="s">
        <v>525</v>
      </c>
      <c r="C56" s="2" t="s">
        <v>386</v>
      </c>
      <c r="G56" s="92"/>
      <c r="H56" s="79"/>
      <c r="I56" s="92"/>
      <c r="J56" s="77"/>
      <c r="K56" s="93">
        <f t="shared" si="1"/>
        <v>0</v>
      </c>
    </row>
    <row r="57" spans="2:11">
      <c r="G57" s="77"/>
      <c r="H57" s="77"/>
      <c r="I57" s="77"/>
      <c r="J57" s="77"/>
      <c r="K57" s="77"/>
    </row>
    <row r="58" spans="2:11" ht="16.5" thickBot="1">
      <c r="B58" s="6" t="s">
        <v>130</v>
      </c>
      <c r="C58" s="6" t="s">
        <v>136</v>
      </c>
      <c r="D58" s="4"/>
      <c r="E58" s="4"/>
      <c r="F58" s="4"/>
      <c r="G58" s="94">
        <f>SUM(G51:G56)</f>
        <v>0</v>
      </c>
      <c r="H58" s="77"/>
      <c r="I58" s="94">
        <f>SUM(I51:I56)</f>
        <v>0</v>
      </c>
      <c r="J58" s="77"/>
      <c r="K58" s="94">
        <f>SUM(K51:K56)</f>
        <v>0</v>
      </c>
    </row>
    <row r="59" spans="2:11" ht="16.5" thickTop="1">
      <c r="G59" s="77"/>
      <c r="H59" s="77"/>
      <c r="I59" s="77"/>
      <c r="J59" s="77"/>
      <c r="K59" s="77"/>
    </row>
    <row r="60" spans="2:11">
      <c r="G60" s="77"/>
      <c r="H60" s="77"/>
      <c r="I60" s="77"/>
      <c r="J60" s="77"/>
      <c r="K60" s="77"/>
    </row>
    <row r="61" spans="2:11" ht="19.5">
      <c r="B61" s="23" t="s">
        <v>526</v>
      </c>
      <c r="F61" s="4"/>
      <c r="G61" s="77"/>
      <c r="H61" s="77"/>
      <c r="I61" s="77"/>
      <c r="J61" s="77"/>
      <c r="K61" s="77"/>
    </row>
    <row r="62" spans="2:11">
      <c r="G62" s="77"/>
      <c r="H62" s="77"/>
      <c r="I62" s="77"/>
      <c r="J62" s="77"/>
      <c r="K62" s="77"/>
    </row>
    <row r="63" spans="2:11">
      <c r="B63" s="6" t="s">
        <v>392</v>
      </c>
      <c r="C63" s="4"/>
      <c r="D63" s="4"/>
      <c r="G63" s="77"/>
      <c r="H63" s="77"/>
      <c r="I63" s="77"/>
      <c r="J63" s="77"/>
      <c r="K63" s="77"/>
    </row>
    <row r="64" spans="2:11">
      <c r="B64" s="6" t="s">
        <v>527</v>
      </c>
      <c r="C64" s="2" t="s">
        <v>528</v>
      </c>
      <c r="G64" s="92"/>
      <c r="H64" s="79"/>
      <c r="I64" s="92"/>
      <c r="J64" s="77"/>
      <c r="K64" s="93">
        <f>G64-I64</f>
        <v>0</v>
      </c>
    </row>
    <row r="65" spans="2:11">
      <c r="B65" s="6" t="s">
        <v>529</v>
      </c>
      <c r="C65" s="2" t="s">
        <v>530</v>
      </c>
      <c r="G65" s="92"/>
      <c r="H65" s="79"/>
      <c r="I65" s="92"/>
      <c r="J65" s="77"/>
      <c r="K65" s="93">
        <f t="shared" ref="K65:K71" si="2">G65-I65</f>
        <v>0</v>
      </c>
    </row>
    <row r="66" spans="2:11">
      <c r="B66" s="6" t="s">
        <v>531</v>
      </c>
      <c r="C66" s="2" t="s">
        <v>532</v>
      </c>
      <c r="G66" s="92"/>
      <c r="H66" s="79"/>
      <c r="I66" s="92"/>
      <c r="J66" s="77"/>
      <c r="K66" s="93">
        <f t="shared" si="2"/>
        <v>0</v>
      </c>
    </row>
    <row r="67" spans="2:11">
      <c r="B67" s="6" t="s">
        <v>533</v>
      </c>
      <c r="C67" s="2" t="s">
        <v>404</v>
      </c>
      <c r="G67" s="92"/>
      <c r="H67" s="79"/>
      <c r="I67" s="92"/>
      <c r="J67" s="77"/>
      <c r="K67" s="93">
        <f t="shared" si="2"/>
        <v>0</v>
      </c>
    </row>
    <row r="68" spans="2:11">
      <c r="B68" s="6" t="s">
        <v>534</v>
      </c>
      <c r="C68" s="2" t="s">
        <v>535</v>
      </c>
      <c r="G68" s="92"/>
      <c r="H68" s="79"/>
      <c r="I68" s="92"/>
      <c r="J68" s="77"/>
      <c r="K68" s="93">
        <f t="shared" si="2"/>
        <v>0</v>
      </c>
    </row>
    <row r="69" spans="2:11">
      <c r="B69" s="6" t="s">
        <v>536</v>
      </c>
      <c r="C69" s="2" t="s">
        <v>537</v>
      </c>
      <c r="G69" s="92"/>
      <c r="H69" s="79"/>
      <c r="I69" s="92"/>
      <c r="J69" s="77"/>
      <c r="K69" s="93">
        <f t="shared" si="2"/>
        <v>0</v>
      </c>
    </row>
    <row r="70" spans="2:11">
      <c r="B70" s="6" t="s">
        <v>538</v>
      </c>
      <c r="C70" s="2" t="s">
        <v>190</v>
      </c>
      <c r="D70" s="251"/>
      <c r="E70" s="251"/>
      <c r="G70" s="92"/>
      <c r="H70" s="79"/>
      <c r="I70" s="92"/>
      <c r="J70" s="77"/>
      <c r="K70" s="93">
        <f t="shared" si="2"/>
        <v>0</v>
      </c>
    </row>
    <row r="71" spans="2:11">
      <c r="C71" s="251"/>
      <c r="D71" s="251"/>
      <c r="E71" s="251"/>
      <c r="G71" s="92"/>
      <c r="H71" s="79"/>
      <c r="I71" s="92"/>
      <c r="J71" s="77"/>
      <c r="K71" s="93">
        <f t="shared" si="2"/>
        <v>0</v>
      </c>
    </row>
    <row r="72" spans="2:11">
      <c r="G72" s="77"/>
      <c r="H72" s="77"/>
      <c r="I72" s="77"/>
      <c r="J72" s="77"/>
      <c r="K72" s="77"/>
    </row>
    <row r="73" spans="2:11" ht="16.5" thickBot="1">
      <c r="B73" s="6" t="s">
        <v>508</v>
      </c>
      <c r="C73" s="6" t="s">
        <v>414</v>
      </c>
      <c r="D73" s="4"/>
      <c r="E73" s="4"/>
      <c r="F73" s="4"/>
      <c r="G73" s="94">
        <f>SUM(G64:G71)</f>
        <v>0</v>
      </c>
      <c r="H73" s="77"/>
      <c r="I73" s="94">
        <f>SUM(I64:I71)</f>
        <v>0</v>
      </c>
      <c r="J73" s="77"/>
      <c r="K73" s="94">
        <f>SUM(K64:K71)</f>
        <v>0</v>
      </c>
    </row>
    <row r="74" spans="2:11" ht="16.5" thickTop="1">
      <c r="G74" s="77"/>
      <c r="H74" s="77"/>
      <c r="I74" s="77"/>
      <c r="J74" s="77"/>
      <c r="K74" s="77"/>
    </row>
    <row r="75" spans="2:11">
      <c r="B75" s="6" t="s">
        <v>415</v>
      </c>
      <c r="C75" s="4"/>
      <c r="D75" s="4"/>
      <c r="G75" s="77"/>
      <c r="H75" s="77"/>
      <c r="I75" s="77"/>
      <c r="J75" s="77"/>
      <c r="K75" s="77"/>
    </row>
    <row r="76" spans="2:11">
      <c r="B76" s="6" t="s">
        <v>539</v>
      </c>
      <c r="C76" s="2" t="s">
        <v>417</v>
      </c>
      <c r="G76" s="92"/>
      <c r="H76" s="79"/>
      <c r="I76" s="92"/>
      <c r="J76" s="77"/>
      <c r="K76" s="93">
        <f t="shared" ref="K76:K85" si="3">G76-I76</f>
        <v>0</v>
      </c>
    </row>
    <row r="77" spans="2:11">
      <c r="B77" s="6" t="s">
        <v>540</v>
      </c>
      <c r="C77" s="2" t="s">
        <v>421</v>
      </c>
      <c r="G77" s="92"/>
      <c r="H77" s="79"/>
      <c r="I77" s="92"/>
      <c r="J77" s="77"/>
      <c r="K77" s="93">
        <f t="shared" si="3"/>
        <v>0</v>
      </c>
    </row>
    <row r="78" spans="2:11">
      <c r="B78" s="6" t="s">
        <v>541</v>
      </c>
      <c r="C78" s="2" t="s">
        <v>243</v>
      </c>
      <c r="G78" s="92"/>
      <c r="H78" s="79"/>
      <c r="I78" s="92"/>
      <c r="J78" s="77"/>
      <c r="K78" s="93">
        <f t="shared" si="3"/>
        <v>0</v>
      </c>
    </row>
    <row r="79" spans="2:11">
      <c r="B79" s="6" t="s">
        <v>542</v>
      </c>
      <c r="C79" s="2" t="s">
        <v>424</v>
      </c>
      <c r="G79" s="92"/>
      <c r="H79" s="79"/>
      <c r="I79" s="92"/>
      <c r="J79" s="77"/>
      <c r="K79" s="93">
        <f t="shared" si="3"/>
        <v>0</v>
      </c>
    </row>
    <row r="80" spans="2:11">
      <c r="B80" s="6" t="s">
        <v>543</v>
      </c>
      <c r="C80" s="2" t="s">
        <v>544</v>
      </c>
      <c r="G80" s="92"/>
      <c r="H80" s="79"/>
      <c r="I80" s="92"/>
      <c r="J80" s="77"/>
      <c r="K80" s="93">
        <f t="shared" si="3"/>
        <v>0</v>
      </c>
    </row>
    <row r="81" spans="1:11">
      <c r="B81" s="6" t="s">
        <v>545</v>
      </c>
      <c r="C81" s="2" t="s">
        <v>971</v>
      </c>
      <c r="G81" s="92"/>
      <c r="H81" s="79"/>
      <c r="I81" s="92"/>
      <c r="J81" s="77"/>
      <c r="K81" s="93">
        <f t="shared" si="3"/>
        <v>0</v>
      </c>
    </row>
    <row r="82" spans="1:11">
      <c r="B82" s="6" t="s">
        <v>546</v>
      </c>
      <c r="C82" s="2" t="s">
        <v>241</v>
      </c>
      <c r="G82" s="92"/>
      <c r="H82" s="79"/>
      <c r="I82" s="92"/>
      <c r="J82" s="77"/>
      <c r="K82" s="93">
        <f t="shared" si="3"/>
        <v>0</v>
      </c>
    </row>
    <row r="83" spans="1:11">
      <c r="B83" s="6" t="s">
        <v>547</v>
      </c>
      <c r="C83" s="2" t="s">
        <v>548</v>
      </c>
      <c r="G83" s="92"/>
      <c r="H83" s="79"/>
      <c r="I83" s="92"/>
      <c r="J83" s="77"/>
      <c r="K83" s="93">
        <f t="shared" si="3"/>
        <v>0</v>
      </c>
    </row>
    <row r="84" spans="1:11">
      <c r="B84" s="6" t="s">
        <v>549</v>
      </c>
      <c r="C84" s="2" t="s">
        <v>190</v>
      </c>
      <c r="D84" s="251"/>
      <c r="E84" s="251"/>
      <c r="G84" s="92"/>
      <c r="H84" s="79"/>
      <c r="I84" s="92"/>
      <c r="J84" s="77"/>
      <c r="K84" s="93">
        <f t="shared" si="3"/>
        <v>0</v>
      </c>
    </row>
    <row r="85" spans="1:11">
      <c r="C85" s="251"/>
      <c r="D85" s="251"/>
      <c r="E85" s="251"/>
      <c r="G85" s="92"/>
      <c r="H85" s="79"/>
      <c r="I85" s="92"/>
      <c r="J85" s="77"/>
      <c r="K85" s="93">
        <f t="shared" si="3"/>
        <v>0</v>
      </c>
    </row>
    <row r="86" spans="1:11">
      <c r="G86" s="77"/>
      <c r="H86" s="77"/>
      <c r="I86" s="77"/>
      <c r="J86" s="77"/>
      <c r="K86" s="77"/>
    </row>
    <row r="87" spans="1:11" ht="16.5" thickBot="1">
      <c r="B87" s="6" t="s">
        <v>509</v>
      </c>
      <c r="C87" s="6" t="s">
        <v>435</v>
      </c>
      <c r="D87" s="4"/>
      <c r="E87" s="4"/>
      <c r="F87" s="4"/>
      <c r="G87" s="94">
        <f>SUM(G76:G85)</f>
        <v>0</v>
      </c>
      <c r="H87" s="77"/>
      <c r="I87" s="94">
        <f>SUM(I76:I85)</f>
        <v>0</v>
      </c>
      <c r="J87" s="77"/>
      <c r="K87" s="94">
        <f>SUM(K76:K85)</f>
        <v>0</v>
      </c>
    </row>
    <row r="88" spans="1:11" ht="16.5" thickTop="1">
      <c r="G88" s="77"/>
      <c r="H88" s="77"/>
      <c r="I88" s="77"/>
      <c r="J88" s="77"/>
      <c r="K88" s="77"/>
    </row>
    <row r="89" spans="1:11">
      <c r="G89" s="77"/>
      <c r="H89" s="77"/>
      <c r="I89" s="77"/>
      <c r="J89" s="77"/>
      <c r="K89" s="77"/>
    </row>
    <row r="90" spans="1:11">
      <c r="A90" s="8" t="s">
        <v>550</v>
      </c>
      <c r="B90" s="3"/>
      <c r="C90" s="3"/>
      <c r="D90" s="3"/>
      <c r="E90" s="3"/>
      <c r="F90" s="3"/>
      <c r="G90" s="80"/>
      <c r="H90" s="80"/>
      <c r="I90" s="80"/>
      <c r="J90" s="80"/>
      <c r="K90" s="80"/>
    </row>
    <row r="91" spans="1:11">
      <c r="A91" s="8"/>
      <c r="B91" s="3"/>
      <c r="C91" s="3"/>
      <c r="D91" s="3"/>
      <c r="E91" s="3"/>
      <c r="F91" s="3"/>
      <c r="G91" s="80"/>
      <c r="H91" s="80"/>
      <c r="I91" s="80"/>
      <c r="J91" s="80"/>
      <c r="K91" s="80"/>
    </row>
    <row r="92" spans="1:11">
      <c r="A92" s="2"/>
      <c r="G92" s="77"/>
      <c r="H92" s="77"/>
      <c r="I92" s="77"/>
      <c r="J92" s="77"/>
      <c r="K92" s="77"/>
    </row>
    <row r="93" spans="1:11" ht="19.5">
      <c r="B93" s="23" t="s">
        <v>526</v>
      </c>
      <c r="F93" s="4"/>
      <c r="G93" s="77"/>
      <c r="H93" s="77"/>
      <c r="I93" s="77"/>
      <c r="J93" s="77"/>
      <c r="K93" s="77"/>
    </row>
    <row r="94" spans="1:11">
      <c r="G94" s="84"/>
      <c r="H94" s="84"/>
      <c r="I94" s="84"/>
      <c r="J94" s="84"/>
      <c r="K94" s="83" t="str">
        <f>K4</f>
        <v>FY 245</v>
      </c>
    </row>
    <row r="95" spans="1:11">
      <c r="G95" s="84"/>
      <c r="H95" s="84"/>
      <c r="I95" s="84"/>
      <c r="J95" s="84"/>
      <c r="K95" s="83" t="s">
        <v>59</v>
      </c>
    </row>
    <row r="96" spans="1:11">
      <c r="G96" s="87" t="str">
        <f>G6</f>
        <v>FY 25</v>
      </c>
      <c r="H96" s="86"/>
      <c r="I96" s="87" t="str">
        <f>I6</f>
        <v>FY 24</v>
      </c>
      <c r="J96" s="86"/>
      <c r="K96" s="87" t="str">
        <f>K6</f>
        <v>FY 24</v>
      </c>
    </row>
    <row r="97" spans="2:11">
      <c r="G97" s="77"/>
      <c r="H97" s="77"/>
      <c r="I97" s="77"/>
      <c r="J97" s="77"/>
      <c r="K97" s="77"/>
    </row>
    <row r="98" spans="2:11">
      <c r="B98" s="6" t="s">
        <v>551</v>
      </c>
      <c r="C98" s="4"/>
      <c r="D98" s="4"/>
      <c r="G98" s="77"/>
      <c r="H98" s="77"/>
      <c r="I98" s="77"/>
      <c r="J98" s="77"/>
      <c r="K98" s="77"/>
    </row>
    <row r="99" spans="2:11">
      <c r="B99" s="6" t="s">
        <v>552</v>
      </c>
      <c r="C99" s="2" t="s">
        <v>272</v>
      </c>
      <c r="G99" s="92"/>
      <c r="H99" s="79"/>
      <c r="I99" s="92"/>
      <c r="J99" s="77"/>
      <c r="K99" s="93">
        <f t="shared" ref="K99:K106" si="4">G99-I99</f>
        <v>0</v>
      </c>
    </row>
    <row r="100" spans="2:11">
      <c r="B100" s="6" t="s">
        <v>553</v>
      </c>
      <c r="C100" s="2" t="s">
        <v>968</v>
      </c>
      <c r="G100" s="92"/>
      <c r="H100" s="79"/>
      <c r="I100" s="92"/>
      <c r="J100" s="77"/>
      <c r="K100" s="93">
        <f t="shared" si="4"/>
        <v>0</v>
      </c>
    </row>
    <row r="101" spans="2:11">
      <c r="B101" s="6" t="s">
        <v>554</v>
      </c>
      <c r="C101" s="2" t="s">
        <v>260</v>
      </c>
      <c r="G101" s="92"/>
      <c r="H101" s="79"/>
      <c r="I101" s="92"/>
      <c r="J101" s="77"/>
      <c r="K101" s="93">
        <f t="shared" si="4"/>
        <v>0</v>
      </c>
    </row>
    <row r="102" spans="2:11">
      <c r="B102" s="6" t="s">
        <v>555</v>
      </c>
      <c r="C102" s="2" t="s">
        <v>262</v>
      </c>
      <c r="G102" s="92"/>
      <c r="H102" s="79"/>
      <c r="I102" s="92"/>
      <c r="J102" s="77"/>
      <c r="K102" s="93">
        <f t="shared" si="4"/>
        <v>0</v>
      </c>
    </row>
    <row r="103" spans="2:11">
      <c r="B103" s="6" t="s">
        <v>556</v>
      </c>
      <c r="C103" s="2" t="s">
        <v>264</v>
      </c>
      <c r="G103" s="92"/>
      <c r="H103" s="79"/>
      <c r="I103" s="92"/>
      <c r="J103" s="77"/>
      <c r="K103" s="93">
        <f t="shared" si="4"/>
        <v>0</v>
      </c>
    </row>
    <row r="104" spans="2:11">
      <c r="B104" s="6" t="s">
        <v>557</v>
      </c>
      <c r="C104" s="2" t="s">
        <v>459</v>
      </c>
      <c r="G104" s="92"/>
      <c r="H104" s="79"/>
      <c r="I104" s="92"/>
      <c r="J104" s="77"/>
      <c r="K104" s="93">
        <f t="shared" si="4"/>
        <v>0</v>
      </c>
    </row>
    <row r="105" spans="2:11">
      <c r="B105" s="6" t="s">
        <v>558</v>
      </c>
      <c r="C105" s="2" t="s">
        <v>972</v>
      </c>
      <c r="G105" s="92"/>
      <c r="H105" s="79"/>
      <c r="I105" s="92"/>
      <c r="J105" s="77"/>
      <c r="K105" s="93">
        <f t="shared" si="4"/>
        <v>0</v>
      </c>
    </row>
    <row r="106" spans="2:11">
      <c r="B106" s="6" t="s">
        <v>559</v>
      </c>
      <c r="C106" s="2" t="s">
        <v>190</v>
      </c>
      <c r="D106" s="251"/>
      <c r="E106" s="251"/>
      <c r="G106" s="92"/>
      <c r="H106" s="79"/>
      <c r="I106" s="92"/>
      <c r="J106" s="77"/>
      <c r="K106" s="93">
        <f t="shared" si="4"/>
        <v>0</v>
      </c>
    </row>
    <row r="107" spans="2:11">
      <c r="G107" s="77"/>
      <c r="H107" s="77"/>
      <c r="I107" s="77"/>
      <c r="J107" s="77"/>
      <c r="K107" s="77"/>
    </row>
    <row r="108" spans="2:11" ht="16.5" thickBot="1">
      <c r="B108" s="6" t="s">
        <v>510</v>
      </c>
      <c r="C108" s="6" t="s">
        <v>560</v>
      </c>
      <c r="D108" s="4"/>
      <c r="E108" s="4"/>
      <c r="F108" s="4"/>
      <c r="G108" s="94">
        <f>SUM(G99:G106)</f>
        <v>0</v>
      </c>
      <c r="H108" s="77"/>
      <c r="I108" s="94">
        <f>SUM(I99:I106)</f>
        <v>0</v>
      </c>
      <c r="J108" s="77"/>
      <c r="K108" s="94">
        <f>SUM(K99:K106)</f>
        <v>0</v>
      </c>
    </row>
    <row r="109" spans="2:11" ht="16.5" thickTop="1">
      <c r="B109" s="4"/>
      <c r="C109" s="6" t="s">
        <v>3</v>
      </c>
      <c r="D109" s="4"/>
      <c r="E109" s="4"/>
      <c r="F109" s="4"/>
      <c r="G109" s="77"/>
      <c r="H109" s="77"/>
      <c r="I109" s="77"/>
      <c r="J109" s="77"/>
      <c r="K109" s="77"/>
    </row>
    <row r="110" spans="2:11">
      <c r="B110" s="6" t="s">
        <v>451</v>
      </c>
      <c r="C110" s="4"/>
      <c r="G110" s="77"/>
      <c r="H110" s="77"/>
      <c r="I110" s="77"/>
      <c r="J110" s="77"/>
      <c r="K110" s="77"/>
    </row>
    <row r="111" spans="2:11" ht="16.5" thickBot="1">
      <c r="B111" s="6" t="s">
        <v>468</v>
      </c>
      <c r="C111" s="6" t="s">
        <v>465</v>
      </c>
      <c r="G111" s="100"/>
      <c r="H111" s="79"/>
      <c r="I111" s="100"/>
      <c r="J111" s="77"/>
      <c r="K111" s="94">
        <f>G111-I111</f>
        <v>0</v>
      </c>
    </row>
    <row r="112" spans="2:11" ht="16.5" thickTop="1">
      <c r="G112" s="77"/>
      <c r="H112" s="77"/>
      <c r="I112" s="77"/>
      <c r="J112" s="77"/>
      <c r="K112" s="77"/>
    </row>
    <row r="113" spans="1:11">
      <c r="B113" s="6" t="s">
        <v>474</v>
      </c>
      <c r="C113" s="4"/>
      <c r="D113" s="4"/>
      <c r="G113" s="77"/>
      <c r="H113" s="77"/>
      <c r="I113" s="77"/>
      <c r="J113" s="77"/>
      <c r="K113" s="77"/>
    </row>
    <row r="114" spans="1:11">
      <c r="B114" s="6" t="s">
        <v>561</v>
      </c>
      <c r="C114" s="2" t="s">
        <v>961</v>
      </c>
      <c r="G114" s="92"/>
      <c r="H114" s="79"/>
      <c r="I114" s="92"/>
      <c r="J114" s="77"/>
      <c r="K114" s="93">
        <f t="shared" ref="K114:K120" si="5">G114-I114</f>
        <v>0</v>
      </c>
    </row>
    <row r="115" spans="1:11">
      <c r="B115" s="6" t="s">
        <v>562</v>
      </c>
      <c r="C115" s="2" t="s">
        <v>477</v>
      </c>
      <c r="G115" s="92"/>
      <c r="H115" s="79"/>
      <c r="I115" s="92"/>
      <c r="J115" s="77"/>
      <c r="K115" s="93">
        <f t="shared" si="5"/>
        <v>0</v>
      </c>
    </row>
    <row r="116" spans="1:11">
      <c r="B116" s="6" t="s">
        <v>563</v>
      </c>
      <c r="C116" s="2" t="s">
        <v>479</v>
      </c>
      <c r="G116" s="92"/>
      <c r="H116" s="79"/>
      <c r="I116" s="92"/>
      <c r="J116" s="77"/>
      <c r="K116" s="93">
        <f t="shared" si="5"/>
        <v>0</v>
      </c>
    </row>
    <row r="117" spans="1:11">
      <c r="A117" s="2" t="s">
        <v>3</v>
      </c>
      <c r="B117" s="6" t="s">
        <v>564</v>
      </c>
      <c r="C117" s="2" t="s">
        <v>305</v>
      </c>
      <c r="G117" s="92"/>
      <c r="H117" s="79"/>
      <c r="I117" s="92"/>
      <c r="J117" s="77"/>
      <c r="K117" s="93">
        <f t="shared" si="5"/>
        <v>0</v>
      </c>
    </row>
    <row r="118" spans="1:11">
      <c r="B118" s="6" t="s">
        <v>565</v>
      </c>
      <c r="C118" s="2" t="s">
        <v>482</v>
      </c>
      <c r="G118" s="92"/>
      <c r="H118" s="79"/>
      <c r="I118" s="92"/>
      <c r="J118" s="77"/>
      <c r="K118" s="93">
        <f t="shared" si="5"/>
        <v>0</v>
      </c>
    </row>
    <row r="119" spans="1:11">
      <c r="B119" s="6" t="s">
        <v>566</v>
      </c>
      <c r="C119" s="2" t="s">
        <v>190</v>
      </c>
      <c r="D119" s="251"/>
      <c r="E119" s="251"/>
      <c r="G119" s="92"/>
      <c r="H119" s="79"/>
      <c r="I119" s="92"/>
      <c r="J119" s="77"/>
      <c r="K119" s="93">
        <f t="shared" si="5"/>
        <v>0</v>
      </c>
    </row>
    <row r="120" spans="1:11">
      <c r="C120" s="251"/>
      <c r="D120" s="251"/>
      <c r="E120" s="251"/>
      <c r="G120" s="92"/>
      <c r="H120" s="79"/>
      <c r="I120" s="92"/>
      <c r="J120" s="77"/>
      <c r="K120" s="93">
        <f t="shared" si="5"/>
        <v>0</v>
      </c>
    </row>
    <row r="121" spans="1:11">
      <c r="G121" s="77"/>
      <c r="H121" s="77"/>
      <c r="I121" s="77"/>
      <c r="J121" s="77"/>
      <c r="K121" s="77"/>
    </row>
    <row r="122" spans="1:11" ht="16.5" thickBot="1">
      <c r="B122" s="6" t="s">
        <v>511</v>
      </c>
      <c r="C122" s="6" t="s">
        <v>484</v>
      </c>
      <c r="D122" s="4"/>
      <c r="E122" s="4"/>
      <c r="F122" s="4"/>
      <c r="G122" s="94">
        <f>SUM(G114:G120)</f>
        <v>0</v>
      </c>
      <c r="H122" s="77"/>
      <c r="I122" s="94">
        <f>SUM(I114:I120)</f>
        <v>0</v>
      </c>
      <c r="J122" s="77"/>
      <c r="K122" s="94">
        <f>SUM(K114:K120)</f>
        <v>0</v>
      </c>
    </row>
    <row r="123" spans="1:11" ht="16.5" thickTop="1">
      <c r="G123" s="77"/>
      <c r="H123" s="77"/>
      <c r="I123" s="77"/>
      <c r="J123" s="77"/>
      <c r="K123" s="77"/>
    </row>
    <row r="124" spans="1:11">
      <c r="B124" s="6" t="s">
        <v>485</v>
      </c>
      <c r="C124" s="4"/>
      <c r="D124" s="4"/>
      <c r="G124" s="77"/>
      <c r="H124" s="77"/>
      <c r="I124" s="77"/>
      <c r="J124" s="77"/>
      <c r="K124" s="77"/>
    </row>
    <row r="125" spans="1:11">
      <c r="B125" s="6" t="s">
        <v>567</v>
      </c>
      <c r="C125" s="2" t="s">
        <v>568</v>
      </c>
      <c r="G125" s="92"/>
      <c r="H125" s="79"/>
      <c r="I125" s="92"/>
      <c r="J125" s="77"/>
      <c r="K125" s="93">
        <f>G125-I125</f>
        <v>0</v>
      </c>
    </row>
    <row r="126" spans="1:11">
      <c r="B126" s="6" t="s">
        <v>569</v>
      </c>
      <c r="C126" s="2" t="s">
        <v>498</v>
      </c>
      <c r="G126" s="92"/>
      <c r="H126" s="79"/>
      <c r="I126" s="92"/>
      <c r="J126" s="77"/>
      <c r="K126" s="93">
        <f>G126-I126</f>
        <v>0</v>
      </c>
    </row>
    <row r="127" spans="1:11">
      <c r="C127" s="251"/>
      <c r="D127" s="251"/>
      <c r="E127" s="251"/>
      <c r="G127" s="92"/>
      <c r="H127" s="79"/>
      <c r="I127" s="92"/>
      <c r="J127" s="77"/>
      <c r="K127" s="93">
        <f>G127-I127</f>
        <v>0</v>
      </c>
    </row>
    <row r="128" spans="1:11">
      <c r="G128" s="77"/>
      <c r="H128" s="77"/>
      <c r="I128" s="77"/>
      <c r="J128" s="77"/>
      <c r="K128" s="77"/>
    </row>
    <row r="129" spans="1:11" ht="16.5" thickBot="1">
      <c r="B129" s="6" t="s">
        <v>512</v>
      </c>
      <c r="C129" s="6" t="s">
        <v>499</v>
      </c>
      <c r="D129" s="4"/>
      <c r="E129" s="4"/>
      <c r="F129" s="4"/>
      <c r="G129" s="94">
        <f>SUM(G125:G127)</f>
        <v>0</v>
      </c>
      <c r="H129" s="77"/>
      <c r="I129" s="94">
        <f>SUM(I125:I127)</f>
        <v>0</v>
      </c>
      <c r="J129" s="77"/>
      <c r="K129" s="94">
        <f>SUM(K125:K127)</f>
        <v>0</v>
      </c>
    </row>
    <row r="130" spans="1:11" ht="16.5" thickTop="1">
      <c r="C130" s="6" t="s">
        <v>3</v>
      </c>
      <c r="G130" s="77"/>
      <c r="H130" s="77"/>
      <c r="I130" s="77"/>
      <c r="J130" s="77"/>
      <c r="K130" s="77"/>
    </row>
    <row r="131" spans="1:11">
      <c r="B131" s="4"/>
      <c r="C131" s="4"/>
      <c r="G131" s="77"/>
      <c r="H131" s="77"/>
      <c r="I131" s="77"/>
      <c r="J131" s="77"/>
      <c r="K131" s="77"/>
    </row>
    <row r="132" spans="1:11">
      <c r="B132" s="6" t="s">
        <v>321</v>
      </c>
      <c r="C132" s="4"/>
      <c r="G132" s="77"/>
      <c r="H132" s="77"/>
      <c r="I132" s="77"/>
      <c r="J132" s="77"/>
      <c r="K132" s="77"/>
    </row>
    <row r="133" spans="1:11">
      <c r="B133" s="6" t="s">
        <v>570</v>
      </c>
      <c r="C133" s="2" t="s">
        <v>323</v>
      </c>
      <c r="G133" s="92"/>
      <c r="H133" s="79"/>
      <c r="I133" s="92"/>
      <c r="J133" s="77"/>
      <c r="K133" s="93">
        <f>G133-I133</f>
        <v>0</v>
      </c>
    </row>
    <row r="134" spans="1:11">
      <c r="B134" s="6" t="s">
        <v>571</v>
      </c>
      <c r="C134" s="2" t="s">
        <v>502</v>
      </c>
      <c r="G134" s="92"/>
      <c r="H134" s="79"/>
      <c r="I134" s="92"/>
      <c r="J134" s="77"/>
      <c r="K134" s="93">
        <f>G134-I134</f>
        <v>0</v>
      </c>
    </row>
    <row r="135" spans="1:11">
      <c r="B135" s="6" t="s">
        <v>572</v>
      </c>
      <c r="C135" s="2" t="s">
        <v>190</v>
      </c>
      <c r="D135" s="253"/>
      <c r="E135" s="253"/>
      <c r="F135" s="4"/>
      <c r="G135" s="92"/>
      <c r="H135" s="79"/>
      <c r="I135" s="92"/>
      <c r="J135" s="77"/>
      <c r="K135" s="93">
        <f>G135-I135</f>
        <v>0</v>
      </c>
    </row>
    <row r="136" spans="1:11">
      <c r="G136" s="77"/>
      <c r="H136" s="77"/>
      <c r="I136" s="77"/>
      <c r="J136" s="77"/>
      <c r="K136" s="77"/>
    </row>
    <row r="137" spans="1:11" ht="16.5" thickBot="1">
      <c r="B137" s="6" t="s">
        <v>513</v>
      </c>
      <c r="C137" s="6" t="s">
        <v>326</v>
      </c>
      <c r="G137" s="94">
        <f>SUM(G133:G135)</f>
        <v>0</v>
      </c>
      <c r="H137" s="77"/>
      <c r="I137" s="94">
        <f>SUM(I133:I135)</f>
        <v>0</v>
      </c>
      <c r="J137" s="77"/>
      <c r="K137" s="94">
        <f>SUM(K133:K135)</f>
        <v>0</v>
      </c>
    </row>
    <row r="138" spans="1:11" ht="16.5" thickTop="1">
      <c r="G138" s="77"/>
      <c r="H138" s="77"/>
      <c r="I138" s="77"/>
      <c r="J138" s="77"/>
      <c r="K138" s="77"/>
    </row>
    <row r="139" spans="1:11">
      <c r="C139" s="6" t="s">
        <v>573</v>
      </c>
      <c r="G139" s="77"/>
      <c r="H139" s="77"/>
      <c r="I139" s="77"/>
      <c r="J139" s="77"/>
      <c r="K139" s="77"/>
    </row>
    <row r="140" spans="1:11" ht="16.5" thickBot="1">
      <c r="C140" s="6" t="s">
        <v>574</v>
      </c>
      <c r="G140" s="94">
        <f>G73+G87+G108+G111+G122+G129+G137</f>
        <v>0</v>
      </c>
      <c r="H140" s="77"/>
      <c r="I140" s="94">
        <f>I73+I87+I108+I111+I122+I129+I137</f>
        <v>0</v>
      </c>
      <c r="J140" s="77"/>
      <c r="K140" s="94">
        <f>K73+K87+K108+K111+K122+K129+K137</f>
        <v>0</v>
      </c>
    </row>
    <row r="141" spans="1:11" ht="16.5" thickTop="1">
      <c r="B141" s="3"/>
      <c r="C141" s="3"/>
      <c r="D141" s="3"/>
      <c r="E141" s="3"/>
      <c r="F141" s="3"/>
      <c r="G141" s="82"/>
      <c r="H141" s="80"/>
      <c r="I141" s="80"/>
      <c r="J141" s="80"/>
      <c r="K141" s="80"/>
    </row>
    <row r="142" spans="1:11">
      <c r="A142" s="8" t="s">
        <v>575</v>
      </c>
      <c r="B142" s="8"/>
      <c r="C142" s="8"/>
      <c r="D142" s="3"/>
      <c r="E142" s="3"/>
      <c r="F142" s="3"/>
      <c r="G142" s="80"/>
      <c r="H142" s="80"/>
      <c r="I142" s="80"/>
      <c r="J142" s="80"/>
      <c r="K142" s="80"/>
    </row>
  </sheetData>
  <sheetProtection formatCells="0" formatColumns="0" formatRows="0"/>
  <customSheetViews>
    <customSheetView guid="{5EE48F1F-FF66-44BD-A8EB-90E91ED4AE31}" showRuler="0" topLeftCell="A83">
      <selection activeCell="C75" sqref="C75"/>
      <rowBreaks count="2" manualBreakCount="2">
        <brk id="46" max="65535" man="1"/>
        <brk id="92" max="65535" man="1"/>
      </rowBreaks>
      <pageMargins left="0.05" right="0.05" top="0.05" bottom="0.05" header="0.5" footer="0.5"/>
      <pageSetup scale="95" orientation="portrait" r:id="rId1"/>
      <headerFooter alignWithMargins="0"/>
    </customSheetView>
  </customSheetViews>
  <mergeCells count="9">
    <mergeCell ref="C120:E120"/>
    <mergeCell ref="C127:E127"/>
    <mergeCell ref="D135:E135"/>
    <mergeCell ref="D70:E70"/>
    <mergeCell ref="D106:E106"/>
    <mergeCell ref="C85:E85"/>
    <mergeCell ref="D84:E84"/>
    <mergeCell ref="C71:E71"/>
    <mergeCell ref="D119:E119"/>
  </mergeCells>
  <phoneticPr fontId="0" type="noConversion"/>
  <pageMargins left="0.05" right="0.05" top="0.05" bottom="0.05" header="0.5" footer="0.5"/>
  <pageSetup scale="80" orientation="portrait" r:id="rId2"/>
  <headerFooter alignWithMargins="0"/>
  <rowBreaks count="2" manualBreakCount="2">
    <brk id="44" max="16383" man="1"/>
    <brk id="92" max="6553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4"/>
  <sheetViews>
    <sheetView zoomScale="75" workbookViewId="0">
      <selection activeCell="B1" sqref="B1"/>
    </sheetView>
  </sheetViews>
  <sheetFormatPr defaultRowHeight="15.75"/>
  <cols>
    <col min="1" max="1" width="3.77734375" customWidth="1"/>
    <col min="2" max="2" width="6.77734375" customWidth="1"/>
    <col min="3" max="3" width="14.77734375" customWidth="1"/>
    <col min="4" max="4" width="5.77734375" customWidth="1"/>
    <col min="5" max="5" width="8.33203125" customWidth="1"/>
    <col min="6" max="6" width="1.77734375" customWidth="1"/>
    <col min="7" max="7" width="18.33203125" customWidth="1"/>
    <col min="8" max="8" width="2.77734375" customWidth="1"/>
    <col min="9" max="9" width="18.21875" customWidth="1"/>
    <col min="10" max="10" width="2.77734375" customWidth="1"/>
    <col min="11" max="11" width="17.77734375" customWidth="1"/>
  </cols>
  <sheetData>
    <row r="1" spans="1:11" ht="19.5">
      <c r="A1" s="7" t="s">
        <v>576</v>
      </c>
      <c r="B1" s="3"/>
      <c r="C1" s="7"/>
      <c r="D1" s="7"/>
      <c r="E1" s="7"/>
      <c r="F1" s="7"/>
      <c r="G1" s="7"/>
      <c r="H1" s="7"/>
      <c r="I1" s="7"/>
      <c r="J1" s="12"/>
      <c r="K1" s="13"/>
    </row>
    <row r="2" spans="1:11" ht="19.5">
      <c r="A2" s="7"/>
      <c r="B2" s="3"/>
      <c r="C2" s="7"/>
      <c r="D2" s="7"/>
      <c r="E2" s="7"/>
      <c r="F2" s="7"/>
      <c r="G2" s="129" t="s">
        <v>991</v>
      </c>
      <c r="H2" s="7"/>
      <c r="I2" s="7"/>
      <c r="J2" s="12"/>
      <c r="K2" s="13"/>
    </row>
    <row r="3" spans="1:11">
      <c r="B3" s="4"/>
      <c r="C3" s="4"/>
    </row>
    <row r="5" spans="1:11">
      <c r="G5" s="4"/>
      <c r="H5" s="4"/>
      <c r="I5" s="4"/>
      <c r="J5" s="4"/>
      <c r="K5" s="15" t="s">
        <v>989</v>
      </c>
    </row>
    <row r="6" spans="1:11">
      <c r="G6" s="4"/>
      <c r="H6" s="4"/>
      <c r="I6" s="4"/>
      <c r="J6" s="4"/>
      <c r="K6" s="15" t="s">
        <v>59</v>
      </c>
    </row>
    <row r="7" spans="1:11">
      <c r="G7" s="128" t="s">
        <v>989</v>
      </c>
      <c r="H7" s="17"/>
      <c r="I7" s="72" t="s">
        <v>982</v>
      </c>
      <c r="J7" s="17"/>
      <c r="K7" s="72" t="s">
        <v>982</v>
      </c>
    </row>
    <row r="9" spans="1:11">
      <c r="B9" s="6" t="s">
        <v>123</v>
      </c>
    </row>
    <row r="10" spans="1:11">
      <c r="B10" s="4"/>
      <c r="C10" s="2" t="s">
        <v>328</v>
      </c>
      <c r="G10" s="93">
        <f>G60</f>
        <v>0</v>
      </c>
      <c r="H10" s="77"/>
      <c r="I10" s="93">
        <f>I60</f>
        <v>0</v>
      </c>
      <c r="J10" s="77"/>
      <c r="K10" s="93">
        <f>G10-I10</f>
        <v>0</v>
      </c>
    </row>
    <row r="11" spans="1:11">
      <c r="C11" s="2" t="s">
        <v>329</v>
      </c>
      <c r="G11" s="93">
        <f>G72</f>
        <v>0</v>
      </c>
      <c r="H11" s="77"/>
      <c r="I11" s="93">
        <f>I72</f>
        <v>0</v>
      </c>
      <c r="J11" s="77"/>
      <c r="K11" s="93">
        <f>G11-I11</f>
        <v>0</v>
      </c>
    </row>
    <row r="12" spans="1:11">
      <c r="C12" s="2" t="s">
        <v>330</v>
      </c>
      <c r="G12" s="93">
        <f>G83</f>
        <v>0</v>
      </c>
      <c r="H12" s="77"/>
      <c r="I12" s="93">
        <f>I83</f>
        <v>0</v>
      </c>
      <c r="J12" s="77"/>
      <c r="K12" s="93">
        <f>G12-I12</f>
        <v>0</v>
      </c>
    </row>
    <row r="13" spans="1:11">
      <c r="C13" s="2" t="s">
        <v>331</v>
      </c>
      <c r="G13" s="93">
        <f>G90</f>
        <v>0</v>
      </c>
      <c r="H13" s="77"/>
      <c r="I13" s="93">
        <f>I90</f>
        <v>0</v>
      </c>
      <c r="J13" s="77"/>
      <c r="K13" s="93">
        <f>G13-I13</f>
        <v>0</v>
      </c>
    </row>
    <row r="14" spans="1:11">
      <c r="G14" s="77"/>
      <c r="H14" s="77"/>
      <c r="I14" s="77"/>
      <c r="J14" s="77"/>
      <c r="K14" s="77"/>
    </row>
    <row r="15" spans="1:11">
      <c r="G15" s="77"/>
      <c r="H15" s="77"/>
      <c r="I15" s="77"/>
      <c r="J15" s="77"/>
      <c r="K15" s="77"/>
    </row>
    <row r="16" spans="1:11" ht="16.5" thickBot="1">
      <c r="B16" s="6" t="s">
        <v>132</v>
      </c>
      <c r="C16" s="6" t="s">
        <v>136</v>
      </c>
      <c r="D16" s="4"/>
      <c r="G16" s="94">
        <f>SUM(G10:G13)</f>
        <v>0</v>
      </c>
      <c r="H16" s="77"/>
      <c r="I16" s="94">
        <f>SUM(I10:I13)</f>
        <v>0</v>
      </c>
      <c r="J16" s="77"/>
      <c r="K16" s="94">
        <f>SUM(K10:K13)</f>
        <v>0</v>
      </c>
    </row>
    <row r="17" spans="2:11" ht="16.5" thickTop="1">
      <c r="G17" s="77"/>
      <c r="H17" s="77"/>
      <c r="I17" s="77"/>
      <c r="J17" s="77"/>
      <c r="K17" s="77"/>
    </row>
    <row r="18" spans="2:11">
      <c r="G18" s="77"/>
      <c r="H18" s="77"/>
      <c r="I18" s="77"/>
      <c r="J18" s="77"/>
      <c r="K18" s="77"/>
    </row>
    <row r="19" spans="2:11">
      <c r="G19" s="77"/>
      <c r="H19" s="77"/>
      <c r="I19" s="77"/>
      <c r="J19" s="77"/>
      <c r="K19" s="77"/>
    </row>
    <row r="20" spans="2:11">
      <c r="G20" s="77"/>
      <c r="H20" s="77"/>
      <c r="I20" s="77"/>
      <c r="J20" s="77"/>
      <c r="K20" s="77"/>
    </row>
    <row r="21" spans="2:11">
      <c r="B21" s="6" t="s">
        <v>137</v>
      </c>
      <c r="G21" s="77"/>
      <c r="H21" s="77"/>
      <c r="I21" s="77"/>
      <c r="J21" s="77"/>
      <c r="K21" s="77"/>
    </row>
    <row r="22" spans="2:11">
      <c r="B22" s="6" t="s">
        <v>577</v>
      </c>
      <c r="C22" s="2" t="s">
        <v>333</v>
      </c>
      <c r="G22" s="93">
        <f>G115</f>
        <v>0</v>
      </c>
      <c r="H22" s="77"/>
      <c r="I22" s="93">
        <f>I115</f>
        <v>0</v>
      </c>
      <c r="J22" s="77"/>
      <c r="K22" s="93">
        <f t="shared" ref="K22:K28" si="0">G22-I22</f>
        <v>0</v>
      </c>
    </row>
    <row r="23" spans="2:11">
      <c r="B23" s="6" t="s">
        <v>578</v>
      </c>
      <c r="C23" s="2" t="s">
        <v>335</v>
      </c>
      <c r="G23" s="93">
        <f>G135</f>
        <v>0</v>
      </c>
      <c r="H23" s="77"/>
      <c r="I23" s="93">
        <f>I135</f>
        <v>0</v>
      </c>
      <c r="J23" s="77"/>
      <c r="K23" s="93">
        <f t="shared" si="0"/>
        <v>0</v>
      </c>
    </row>
    <row r="24" spans="2:11">
      <c r="B24" s="6" t="s">
        <v>579</v>
      </c>
      <c r="C24" s="2" t="s">
        <v>970</v>
      </c>
      <c r="G24" s="93">
        <f>G158</f>
        <v>0</v>
      </c>
      <c r="H24" s="77"/>
      <c r="I24" s="93">
        <f>I158</f>
        <v>0</v>
      </c>
      <c r="J24" s="77"/>
      <c r="K24" s="93">
        <f t="shared" si="0"/>
        <v>0</v>
      </c>
    </row>
    <row r="25" spans="2:11">
      <c r="B25" s="6" t="s">
        <v>470</v>
      </c>
      <c r="C25" s="2" t="s">
        <v>338</v>
      </c>
      <c r="G25" s="93">
        <f>G184</f>
        <v>0</v>
      </c>
      <c r="H25" s="77"/>
      <c r="I25" s="93">
        <f>I184</f>
        <v>0</v>
      </c>
      <c r="J25" s="77"/>
      <c r="K25" s="93">
        <f t="shared" si="0"/>
        <v>0</v>
      </c>
    </row>
    <row r="26" spans="2:11">
      <c r="B26" s="6" t="s">
        <v>580</v>
      </c>
      <c r="C26" s="2" t="s">
        <v>340</v>
      </c>
      <c r="G26" s="93">
        <f>G202</f>
        <v>0</v>
      </c>
      <c r="H26" s="77"/>
      <c r="I26" s="93">
        <f>I202</f>
        <v>0</v>
      </c>
      <c r="J26" s="77"/>
      <c r="K26" s="93">
        <f t="shared" si="0"/>
        <v>0</v>
      </c>
    </row>
    <row r="27" spans="2:11">
      <c r="B27" s="6" t="s">
        <v>581</v>
      </c>
      <c r="C27" s="2" t="s">
        <v>331</v>
      </c>
      <c r="G27" s="93">
        <f>G214</f>
        <v>0</v>
      </c>
      <c r="H27" s="77"/>
      <c r="I27" s="93">
        <f>I214</f>
        <v>0</v>
      </c>
      <c r="J27" s="77"/>
      <c r="K27" s="93">
        <f t="shared" si="0"/>
        <v>0</v>
      </c>
    </row>
    <row r="28" spans="2:11">
      <c r="B28" s="6" t="s">
        <v>582</v>
      </c>
      <c r="C28" s="2" t="s">
        <v>343</v>
      </c>
      <c r="G28" s="93">
        <f>G224</f>
        <v>0</v>
      </c>
      <c r="H28" s="77"/>
      <c r="I28" s="93">
        <f>I224</f>
        <v>0</v>
      </c>
      <c r="J28" s="77"/>
      <c r="K28" s="93">
        <f t="shared" si="0"/>
        <v>0</v>
      </c>
    </row>
    <row r="29" spans="2:11">
      <c r="G29" s="77"/>
      <c r="H29" s="77"/>
      <c r="I29" s="77"/>
      <c r="J29" s="77"/>
      <c r="K29" s="77"/>
    </row>
    <row r="30" spans="2:11">
      <c r="G30" s="77"/>
      <c r="H30" s="77"/>
      <c r="I30" s="77"/>
      <c r="J30" s="77"/>
      <c r="K30" s="77"/>
    </row>
    <row r="31" spans="2:11" ht="16.5" thickBot="1">
      <c r="B31" s="6" t="s">
        <v>154</v>
      </c>
      <c r="C31" s="6" t="s">
        <v>156</v>
      </c>
      <c r="D31" s="4"/>
      <c r="G31" s="94">
        <f>SUM(G22:G28)</f>
        <v>0</v>
      </c>
      <c r="H31" s="77"/>
      <c r="I31" s="94">
        <f>SUM(I22:I28)</f>
        <v>0</v>
      </c>
      <c r="J31" s="77"/>
      <c r="K31" s="94">
        <f>SUM(K22:K28)</f>
        <v>0</v>
      </c>
    </row>
    <row r="32" spans="2:11" ht="16.5" thickTop="1">
      <c r="C32" s="4"/>
      <c r="D32" s="4"/>
      <c r="G32" s="77"/>
      <c r="H32" s="77"/>
      <c r="I32" s="77"/>
      <c r="J32" s="77"/>
      <c r="K32" s="77"/>
    </row>
    <row r="33" spans="1:11">
      <c r="C33" s="4"/>
      <c r="D33" s="4"/>
      <c r="G33" s="77"/>
      <c r="H33" s="77"/>
      <c r="I33" s="77"/>
      <c r="J33" s="77"/>
      <c r="K33" s="77"/>
    </row>
    <row r="34" spans="1:11" ht="16.5" thickBot="1">
      <c r="C34" s="6" t="s">
        <v>514</v>
      </c>
      <c r="D34" s="4"/>
      <c r="G34" s="94">
        <f>G16-G31</f>
        <v>0</v>
      </c>
      <c r="H34" s="77"/>
      <c r="I34" s="94">
        <f>I16-I31</f>
        <v>0</v>
      </c>
      <c r="J34" s="77"/>
      <c r="K34" s="94">
        <f>K16-K31</f>
        <v>0</v>
      </c>
    </row>
    <row r="35" spans="1:11" ht="16.5" thickTop="1">
      <c r="G35" s="77"/>
      <c r="H35" s="77"/>
      <c r="I35" s="77"/>
      <c r="J35" s="77"/>
      <c r="K35" s="77"/>
    </row>
    <row r="36" spans="1:11">
      <c r="G36" s="77"/>
      <c r="H36" s="77"/>
      <c r="I36" s="77"/>
      <c r="J36" s="77"/>
      <c r="K36" s="77"/>
    </row>
    <row r="37" spans="1:11">
      <c r="G37" s="77"/>
      <c r="H37" s="77"/>
      <c r="I37" s="77"/>
      <c r="J37" s="77"/>
      <c r="K37" s="77"/>
    </row>
    <row r="38" spans="1:11">
      <c r="G38" s="77"/>
      <c r="H38" s="77"/>
      <c r="I38" s="77"/>
      <c r="J38" s="77"/>
      <c r="K38" s="77"/>
    </row>
    <row r="39" spans="1:11">
      <c r="G39" s="77"/>
      <c r="H39" s="77"/>
      <c r="I39" s="77"/>
      <c r="J39" s="77"/>
      <c r="K39" s="77"/>
    </row>
    <row r="40" spans="1:11">
      <c r="G40" s="77"/>
      <c r="H40" s="77"/>
      <c r="I40" s="77"/>
      <c r="J40" s="77"/>
      <c r="K40" s="77"/>
    </row>
    <row r="41" spans="1:11">
      <c r="G41" s="77"/>
      <c r="H41" s="77"/>
      <c r="I41" s="77"/>
      <c r="J41" s="77"/>
      <c r="K41" s="77"/>
    </row>
    <row r="42" spans="1:11">
      <c r="G42" s="77"/>
      <c r="H42" s="77"/>
      <c r="I42" s="77"/>
      <c r="J42" s="77"/>
      <c r="K42" s="77"/>
    </row>
    <row r="43" spans="1:11">
      <c r="G43" s="77"/>
      <c r="H43" s="77"/>
      <c r="I43" s="77"/>
      <c r="J43" s="77"/>
      <c r="K43" s="77"/>
    </row>
    <row r="44" spans="1:11">
      <c r="A44" s="8" t="s">
        <v>583</v>
      </c>
      <c r="B44" s="3"/>
      <c r="C44" s="3"/>
      <c r="D44" s="3"/>
      <c r="E44" s="3"/>
      <c r="F44" s="3"/>
      <c r="G44" s="80"/>
      <c r="H44" s="80"/>
      <c r="I44" s="80"/>
      <c r="J44" s="80"/>
      <c r="K44" s="80"/>
    </row>
    <row r="45" spans="1:11">
      <c r="A45" s="2"/>
      <c r="G45" s="77"/>
      <c r="H45" s="77"/>
      <c r="I45" s="77"/>
      <c r="J45" s="77"/>
      <c r="K45" s="77"/>
    </row>
    <row r="46" spans="1:11">
      <c r="G46" s="77"/>
      <c r="H46" s="77"/>
      <c r="I46" s="77"/>
      <c r="J46" s="77"/>
      <c r="K46" s="77"/>
    </row>
    <row r="47" spans="1:11" ht="19.5">
      <c r="B47" s="23" t="s">
        <v>584</v>
      </c>
      <c r="F47" s="4"/>
      <c r="G47" s="77"/>
      <c r="H47" s="77"/>
      <c r="I47" s="77"/>
      <c r="J47" s="77"/>
      <c r="K47" s="96" t="str">
        <f>K5</f>
        <v>FY 25</v>
      </c>
    </row>
    <row r="48" spans="1:11">
      <c r="G48" s="84"/>
      <c r="H48" s="84"/>
      <c r="I48" s="84"/>
      <c r="J48" s="84"/>
      <c r="K48" s="83" t="s">
        <v>59</v>
      </c>
    </row>
    <row r="49" spans="2:11">
      <c r="G49" s="87" t="str">
        <f>G7</f>
        <v>FY 25</v>
      </c>
      <c r="H49" s="86"/>
      <c r="I49" s="87" t="str">
        <f>I7</f>
        <v>FY 24</v>
      </c>
      <c r="J49" s="86"/>
      <c r="K49" s="87" t="str">
        <f>K7</f>
        <v>FY 24</v>
      </c>
    </row>
    <row r="50" spans="2:11">
      <c r="B50" s="6" t="s">
        <v>585</v>
      </c>
      <c r="C50" s="4"/>
      <c r="G50" s="77"/>
      <c r="H50" s="77"/>
      <c r="I50" s="77"/>
      <c r="J50" s="77"/>
      <c r="K50" s="77"/>
    </row>
    <row r="51" spans="2:11">
      <c r="B51" s="6" t="s">
        <v>586</v>
      </c>
      <c r="C51" s="2" t="s">
        <v>348</v>
      </c>
      <c r="G51" s="92"/>
      <c r="H51" s="79"/>
      <c r="I51" s="92"/>
      <c r="J51" s="77"/>
      <c r="K51" s="93">
        <f t="shared" ref="K51:K58" si="1">G51-I51</f>
        <v>0</v>
      </c>
    </row>
    <row r="52" spans="2:11">
      <c r="B52" s="6" t="s">
        <v>587</v>
      </c>
      <c r="C52" s="2" t="s">
        <v>350</v>
      </c>
      <c r="G52" s="92"/>
      <c r="H52" s="79"/>
      <c r="I52" s="92"/>
      <c r="J52" s="77"/>
      <c r="K52" s="93">
        <f t="shared" si="1"/>
        <v>0</v>
      </c>
    </row>
    <row r="53" spans="2:11">
      <c r="B53" s="6" t="s">
        <v>588</v>
      </c>
      <c r="C53" s="2" t="s">
        <v>589</v>
      </c>
      <c r="G53" s="92"/>
      <c r="H53" s="79"/>
      <c r="I53" s="92"/>
      <c r="J53" s="77"/>
      <c r="K53" s="93">
        <f t="shared" si="1"/>
        <v>0</v>
      </c>
    </row>
    <row r="54" spans="2:11">
      <c r="B54" s="6" t="s">
        <v>590</v>
      </c>
      <c r="C54" s="2" t="s">
        <v>354</v>
      </c>
      <c r="G54" s="92"/>
      <c r="H54" s="79"/>
      <c r="I54" s="92"/>
      <c r="J54" s="77"/>
      <c r="K54" s="93">
        <f t="shared" si="1"/>
        <v>0</v>
      </c>
    </row>
    <row r="55" spans="2:11">
      <c r="B55" s="6" t="s">
        <v>591</v>
      </c>
      <c r="C55" s="2" t="s">
        <v>361</v>
      </c>
      <c r="G55" s="92"/>
      <c r="H55" s="79"/>
      <c r="I55" s="92"/>
      <c r="J55" s="77"/>
      <c r="K55" s="93">
        <f t="shared" si="1"/>
        <v>0</v>
      </c>
    </row>
    <row r="56" spans="2:11">
      <c r="B56" s="6" t="s">
        <v>592</v>
      </c>
      <c r="C56" s="2" t="s">
        <v>593</v>
      </c>
      <c r="G56" s="92"/>
      <c r="H56" s="79"/>
      <c r="I56" s="92"/>
      <c r="J56" s="77"/>
      <c r="K56" s="93">
        <f t="shared" si="1"/>
        <v>0</v>
      </c>
    </row>
    <row r="57" spans="2:11">
      <c r="B57" s="6" t="s">
        <v>594</v>
      </c>
      <c r="C57" s="2" t="s">
        <v>595</v>
      </c>
      <c r="G57" s="92"/>
      <c r="H57" s="79"/>
      <c r="I57" s="92"/>
      <c r="J57" s="77"/>
      <c r="K57" s="93">
        <f t="shared" si="1"/>
        <v>0</v>
      </c>
    </row>
    <row r="58" spans="2:11">
      <c r="B58" s="6" t="s">
        <v>596</v>
      </c>
      <c r="C58" s="2" t="s">
        <v>597</v>
      </c>
      <c r="G58" s="92"/>
      <c r="H58" s="79"/>
      <c r="I58" s="92"/>
      <c r="J58" s="77"/>
      <c r="K58" s="93">
        <f t="shared" si="1"/>
        <v>0</v>
      </c>
    </row>
    <row r="59" spans="2:11">
      <c r="G59" s="77"/>
      <c r="H59" s="77"/>
      <c r="I59" s="77"/>
      <c r="J59" s="77"/>
      <c r="K59" s="77"/>
    </row>
    <row r="60" spans="2:11" ht="16.5" thickBot="1">
      <c r="B60" s="4"/>
      <c r="C60" s="6" t="s">
        <v>598</v>
      </c>
      <c r="D60" s="4"/>
      <c r="E60" s="4"/>
      <c r="F60" s="4"/>
      <c r="G60" s="94">
        <f>SUM(G51:G58)</f>
        <v>0</v>
      </c>
      <c r="H60" s="77"/>
      <c r="I60" s="94">
        <f>SUM(I51:I58)</f>
        <v>0</v>
      </c>
      <c r="J60" s="77"/>
      <c r="K60" s="94">
        <f>SUM(K51:K58)</f>
        <v>0</v>
      </c>
    </row>
    <row r="61" spans="2:11" ht="16.5" thickTop="1">
      <c r="G61" s="77"/>
      <c r="H61" s="77"/>
      <c r="I61" s="77"/>
      <c r="J61" s="77"/>
      <c r="K61" s="77"/>
    </row>
    <row r="62" spans="2:11">
      <c r="B62" s="6" t="s">
        <v>364</v>
      </c>
      <c r="C62" s="4"/>
      <c r="D62" s="4"/>
      <c r="G62" s="77"/>
      <c r="H62" s="77"/>
      <c r="I62" s="77"/>
      <c r="J62" s="77"/>
      <c r="K62" s="77"/>
    </row>
    <row r="63" spans="2:11">
      <c r="B63" s="6" t="s">
        <v>599</v>
      </c>
      <c r="C63" s="2" t="s">
        <v>600</v>
      </c>
      <c r="G63" s="92"/>
      <c r="H63" s="79"/>
      <c r="I63" s="92"/>
      <c r="J63" s="77"/>
      <c r="K63" s="93">
        <f t="shared" ref="K63:K70" si="2">G63-I63</f>
        <v>0</v>
      </c>
    </row>
    <row r="64" spans="2:11">
      <c r="B64" s="6" t="s">
        <v>601</v>
      </c>
      <c r="C64" s="2" t="s">
        <v>365</v>
      </c>
      <c r="G64" s="92"/>
      <c r="H64" s="79"/>
      <c r="I64" s="92"/>
      <c r="J64" s="77"/>
      <c r="K64" s="93">
        <f t="shared" si="2"/>
        <v>0</v>
      </c>
    </row>
    <row r="65" spans="2:11">
      <c r="B65" s="6" t="s">
        <v>602</v>
      </c>
      <c r="C65" s="2" t="s">
        <v>603</v>
      </c>
      <c r="G65" s="92"/>
      <c r="H65" s="79"/>
      <c r="I65" s="92"/>
      <c r="J65" s="77"/>
      <c r="K65" s="93">
        <f t="shared" si="2"/>
        <v>0</v>
      </c>
    </row>
    <row r="66" spans="2:11">
      <c r="B66" s="6" t="s">
        <v>604</v>
      </c>
      <c r="C66" s="2" t="s">
        <v>366</v>
      </c>
      <c r="G66" s="92"/>
      <c r="H66" s="79"/>
      <c r="I66" s="92"/>
      <c r="J66" s="77"/>
      <c r="K66" s="93">
        <f t="shared" si="2"/>
        <v>0</v>
      </c>
    </row>
    <row r="67" spans="2:11">
      <c r="B67" s="11" t="s">
        <v>605</v>
      </c>
      <c r="C67" s="2" t="s">
        <v>367</v>
      </c>
      <c r="G67" s="92"/>
      <c r="H67" s="79"/>
      <c r="I67" s="92"/>
      <c r="J67" s="77"/>
      <c r="K67" s="93">
        <f t="shared" si="2"/>
        <v>0</v>
      </c>
    </row>
    <row r="68" spans="2:11">
      <c r="B68" s="11" t="s">
        <v>606</v>
      </c>
      <c r="C68" s="2" t="s">
        <v>607</v>
      </c>
      <c r="G68" s="92"/>
      <c r="H68" s="77"/>
      <c r="I68" s="125"/>
      <c r="J68" s="77"/>
      <c r="K68" s="93">
        <f t="shared" si="2"/>
        <v>0</v>
      </c>
    </row>
    <row r="69" spans="2:11">
      <c r="B69" s="6" t="s">
        <v>608</v>
      </c>
      <c r="C69" s="2" t="s">
        <v>369</v>
      </c>
      <c r="G69" s="92"/>
      <c r="H69" s="79"/>
      <c r="I69" s="92"/>
      <c r="J69" s="77"/>
      <c r="K69" s="93">
        <f t="shared" si="2"/>
        <v>0</v>
      </c>
    </row>
    <row r="70" spans="2:11">
      <c r="B70" s="6" t="s">
        <v>609</v>
      </c>
      <c r="C70" s="2" t="s">
        <v>610</v>
      </c>
      <c r="G70" s="92"/>
      <c r="H70" s="79"/>
      <c r="I70" s="92"/>
      <c r="J70" s="77"/>
      <c r="K70" s="93">
        <f t="shared" si="2"/>
        <v>0</v>
      </c>
    </row>
    <row r="71" spans="2:11">
      <c r="G71" s="77"/>
      <c r="H71" s="77"/>
      <c r="I71" s="77"/>
      <c r="J71" s="77"/>
      <c r="K71" s="97"/>
    </row>
    <row r="72" spans="2:11" ht="16.5" thickBot="1">
      <c r="B72" s="4"/>
      <c r="C72" s="6" t="s">
        <v>370</v>
      </c>
      <c r="D72" s="4"/>
      <c r="E72" s="4"/>
      <c r="F72" s="4"/>
      <c r="G72" s="94">
        <f>SUM(G63:G70)</f>
        <v>0</v>
      </c>
      <c r="H72" s="77"/>
      <c r="I72" s="94">
        <f>SUM(I63:I70)</f>
        <v>0</v>
      </c>
      <c r="J72" s="77"/>
      <c r="K72" s="94">
        <f>SUM(K63:K70)</f>
        <v>0</v>
      </c>
    </row>
    <row r="73" spans="2:11" ht="16.5" thickTop="1">
      <c r="G73" s="77"/>
      <c r="H73" s="77"/>
      <c r="I73" s="77"/>
      <c r="J73" s="88"/>
      <c r="K73" s="97"/>
    </row>
    <row r="74" spans="2:11">
      <c r="B74" s="6" t="s">
        <v>371</v>
      </c>
      <c r="C74" s="4"/>
      <c r="D74" s="4"/>
      <c r="G74" s="77"/>
      <c r="H74" s="77"/>
      <c r="I74" s="77"/>
      <c r="J74" s="77"/>
      <c r="K74" s="77"/>
    </row>
    <row r="75" spans="2:11">
      <c r="B75" s="6" t="s">
        <v>611</v>
      </c>
      <c r="C75" s="2" t="s">
        <v>612</v>
      </c>
      <c r="G75" s="92"/>
      <c r="H75" s="79"/>
      <c r="I75" s="92"/>
      <c r="J75" s="77"/>
      <c r="K75" s="93">
        <f t="shared" ref="K75:K81" si="3">G75-I75</f>
        <v>0</v>
      </c>
    </row>
    <row r="76" spans="2:11">
      <c r="B76" s="6" t="s">
        <v>613</v>
      </c>
      <c r="C76" s="2" t="s">
        <v>614</v>
      </c>
      <c r="G76" s="92"/>
      <c r="H76" s="79"/>
      <c r="I76" s="92"/>
      <c r="J76" s="77"/>
      <c r="K76" s="93">
        <f t="shared" si="3"/>
        <v>0</v>
      </c>
    </row>
    <row r="77" spans="2:11">
      <c r="B77" s="6" t="s">
        <v>615</v>
      </c>
      <c r="C77" s="2" t="s">
        <v>373</v>
      </c>
      <c r="G77" s="92"/>
      <c r="H77" s="79"/>
      <c r="I77" s="92"/>
      <c r="J77" s="77"/>
      <c r="K77" s="93">
        <f t="shared" si="3"/>
        <v>0</v>
      </c>
    </row>
    <row r="78" spans="2:11">
      <c r="B78" s="6" t="s">
        <v>616</v>
      </c>
      <c r="C78" s="2" t="s">
        <v>374</v>
      </c>
      <c r="G78" s="92"/>
      <c r="H78" s="79"/>
      <c r="I78" s="92"/>
      <c r="J78" s="77"/>
      <c r="K78" s="93">
        <f t="shared" si="3"/>
        <v>0</v>
      </c>
    </row>
    <row r="79" spans="2:11">
      <c r="B79" s="6" t="s">
        <v>617</v>
      </c>
      <c r="C79" s="2" t="s">
        <v>375</v>
      </c>
      <c r="G79" s="92"/>
      <c r="H79" s="79"/>
      <c r="I79" s="92"/>
      <c r="J79" s="77"/>
      <c r="K79" s="93">
        <f t="shared" si="3"/>
        <v>0</v>
      </c>
    </row>
    <row r="80" spans="2:11">
      <c r="B80" s="6" t="s">
        <v>618</v>
      </c>
      <c r="C80" s="2" t="s">
        <v>619</v>
      </c>
      <c r="G80" s="92"/>
      <c r="H80" s="79"/>
      <c r="I80" s="92"/>
      <c r="J80" s="77"/>
      <c r="K80" s="93">
        <f t="shared" si="3"/>
        <v>0</v>
      </c>
    </row>
    <row r="81" spans="1:11">
      <c r="B81" s="6" t="s">
        <v>620</v>
      </c>
      <c r="C81" s="2" t="s">
        <v>380</v>
      </c>
      <c r="G81" s="92"/>
      <c r="H81" s="79"/>
      <c r="I81" s="92"/>
      <c r="J81" s="77"/>
      <c r="K81" s="93">
        <f t="shared" si="3"/>
        <v>0</v>
      </c>
    </row>
    <row r="82" spans="1:11">
      <c r="B82" s="4"/>
      <c r="G82" s="77"/>
      <c r="H82" s="77"/>
      <c r="I82" s="77"/>
      <c r="J82" s="77"/>
      <c r="K82" s="77"/>
    </row>
    <row r="83" spans="1:11" ht="16.5" thickBot="1">
      <c r="B83" s="4"/>
      <c r="C83" s="6" t="s">
        <v>377</v>
      </c>
      <c r="D83" s="4"/>
      <c r="E83" s="4"/>
      <c r="F83" s="4"/>
      <c r="G83" s="94">
        <f>SUM(G75:G81)</f>
        <v>0</v>
      </c>
      <c r="H83" s="77"/>
      <c r="I83" s="94">
        <f>SUM(I75:I81)</f>
        <v>0</v>
      </c>
      <c r="J83" s="77"/>
      <c r="K83" s="94">
        <f>SUM(K75:K81)</f>
        <v>0</v>
      </c>
    </row>
    <row r="84" spans="1:11" ht="16.5" thickTop="1">
      <c r="G84" s="77"/>
      <c r="H84" s="77"/>
      <c r="I84" s="77"/>
      <c r="J84" s="77"/>
      <c r="K84" s="77"/>
    </row>
    <row r="85" spans="1:11">
      <c r="B85" s="6" t="s">
        <v>378</v>
      </c>
      <c r="C85" s="4"/>
      <c r="D85" s="4"/>
      <c r="G85" s="77"/>
      <c r="H85" s="77"/>
      <c r="I85" s="77"/>
      <c r="J85" s="77"/>
      <c r="K85" s="77"/>
    </row>
    <row r="86" spans="1:11">
      <c r="B86" s="6" t="s">
        <v>621</v>
      </c>
      <c r="C86" s="2" t="s">
        <v>382</v>
      </c>
      <c r="G86" s="92"/>
      <c r="H86" s="79"/>
      <c r="I86" s="92"/>
      <c r="J86" s="77"/>
      <c r="K86" s="93">
        <f>G86-I86</f>
        <v>0</v>
      </c>
    </row>
    <row r="87" spans="1:11">
      <c r="B87" s="6" t="s">
        <v>622</v>
      </c>
      <c r="C87" s="2" t="s">
        <v>384</v>
      </c>
      <c r="G87" s="92"/>
      <c r="H87" s="79"/>
      <c r="I87" s="92"/>
      <c r="J87" s="77"/>
      <c r="K87" s="93">
        <f>G87-I87</f>
        <v>0</v>
      </c>
    </row>
    <row r="88" spans="1:11">
      <c r="B88" s="6" t="s">
        <v>623</v>
      </c>
      <c r="C88" s="2" t="s">
        <v>624</v>
      </c>
      <c r="G88" s="92"/>
      <c r="H88" s="79"/>
      <c r="I88" s="92"/>
      <c r="J88" s="77"/>
      <c r="K88" s="93">
        <f>G88-I88</f>
        <v>0</v>
      </c>
    </row>
    <row r="89" spans="1:11">
      <c r="G89" s="77"/>
      <c r="H89" s="77"/>
      <c r="I89" s="77"/>
      <c r="J89" s="77"/>
      <c r="K89" s="77"/>
    </row>
    <row r="90" spans="1:11" ht="16.5" thickBot="1">
      <c r="C90" s="6" t="s">
        <v>499</v>
      </c>
      <c r="G90" s="94">
        <f>SUM(G86:G88)</f>
        <v>0</v>
      </c>
      <c r="H90" s="77"/>
      <c r="I90" s="94">
        <f>SUM(I86:I88)</f>
        <v>0</v>
      </c>
      <c r="J90" s="77"/>
      <c r="K90" s="94">
        <f>SUM(K86:K88)</f>
        <v>0</v>
      </c>
    </row>
    <row r="91" spans="1:11" ht="16.5" thickTop="1">
      <c r="C91" s="6" t="s">
        <v>3</v>
      </c>
      <c r="G91" s="77"/>
      <c r="H91" s="77"/>
      <c r="I91" s="77"/>
      <c r="J91" s="77"/>
      <c r="K91" s="77"/>
    </row>
    <row r="92" spans="1:11" ht="16.5" thickBot="1">
      <c r="B92" s="6" t="s">
        <v>132</v>
      </c>
      <c r="C92" s="6" t="s">
        <v>625</v>
      </c>
      <c r="D92" s="4"/>
      <c r="E92" s="4"/>
      <c r="F92" s="4"/>
      <c r="G92" s="94">
        <f>G60+G72+G83+G90</f>
        <v>0</v>
      </c>
      <c r="H92" s="77"/>
      <c r="I92" s="94">
        <f>I60+I72+I83+I90</f>
        <v>0</v>
      </c>
      <c r="J92" s="77"/>
      <c r="K92" s="94">
        <f>K60+K72+K83+K90</f>
        <v>0</v>
      </c>
    </row>
    <row r="93" spans="1:11" ht="16.5" thickTop="1">
      <c r="B93" s="6"/>
      <c r="C93" s="6"/>
      <c r="D93" s="4"/>
      <c r="E93" s="4"/>
      <c r="F93" s="4"/>
      <c r="G93" s="18"/>
      <c r="H93" s="18"/>
      <c r="I93" s="18"/>
      <c r="J93" s="18"/>
      <c r="K93" s="18"/>
    </row>
    <row r="94" spans="1:11">
      <c r="A94" s="243" t="s">
        <v>852</v>
      </c>
      <c r="B94" s="243"/>
      <c r="C94" s="243"/>
      <c r="D94" s="243"/>
      <c r="E94" s="243"/>
      <c r="F94" s="243"/>
      <c r="G94" s="243"/>
      <c r="H94" s="243"/>
      <c r="I94" s="243"/>
      <c r="J94" s="243"/>
      <c r="K94" s="243"/>
    </row>
    <row r="95" spans="1:11" ht="19.5">
      <c r="B95" s="23" t="s">
        <v>626</v>
      </c>
      <c r="K95" s="14" t="str">
        <f>K5</f>
        <v>FY 25</v>
      </c>
    </row>
    <row r="96" spans="1:11">
      <c r="G96" s="4"/>
      <c r="H96" s="4"/>
      <c r="I96" s="4"/>
      <c r="J96" s="4"/>
      <c r="K96" s="15" t="s">
        <v>59</v>
      </c>
    </row>
    <row r="97" spans="2:11">
      <c r="G97" s="16" t="str">
        <f>G7</f>
        <v>FY 25</v>
      </c>
      <c r="H97" s="17"/>
      <c r="I97" s="16" t="str">
        <f>I7</f>
        <v>FY 24</v>
      </c>
      <c r="J97" s="17"/>
      <c r="K97" s="16" t="str">
        <f>K7</f>
        <v>FY 24</v>
      </c>
    </row>
    <row r="99" spans="2:11">
      <c r="B99" s="6" t="s">
        <v>392</v>
      </c>
    </row>
    <row r="100" spans="2:11">
      <c r="B100" s="6" t="s">
        <v>627</v>
      </c>
      <c r="C100" s="2" t="s">
        <v>628</v>
      </c>
      <c r="G100" s="92"/>
      <c r="H100" s="79"/>
      <c r="I100" s="92"/>
      <c r="J100" s="77"/>
      <c r="K100" s="93">
        <f t="shared" ref="K100:K113" si="4">G100-I100</f>
        <v>0</v>
      </c>
    </row>
    <row r="101" spans="2:11">
      <c r="B101" s="6" t="s">
        <v>629</v>
      </c>
      <c r="C101" s="2" t="s">
        <v>630</v>
      </c>
      <c r="G101" s="92"/>
      <c r="H101" s="79"/>
      <c r="I101" s="92"/>
      <c r="J101" s="77"/>
      <c r="K101" s="93">
        <f t="shared" si="4"/>
        <v>0</v>
      </c>
    </row>
    <row r="102" spans="2:11">
      <c r="B102" s="6" t="s">
        <v>631</v>
      </c>
      <c r="C102" s="2" t="s">
        <v>398</v>
      </c>
      <c r="G102" s="92"/>
      <c r="H102" s="79"/>
      <c r="I102" s="92"/>
      <c r="J102" s="77"/>
      <c r="K102" s="93">
        <f t="shared" si="4"/>
        <v>0</v>
      </c>
    </row>
    <row r="103" spans="2:11">
      <c r="B103" s="6" t="s">
        <v>632</v>
      </c>
      <c r="C103" s="2" t="s">
        <v>633</v>
      </c>
      <c r="G103" s="92"/>
      <c r="H103" s="79"/>
      <c r="I103" s="92"/>
      <c r="J103" s="77"/>
      <c r="K103" s="93">
        <f t="shared" si="4"/>
        <v>0</v>
      </c>
    </row>
    <row r="104" spans="2:11">
      <c r="B104" s="6" t="s">
        <v>634</v>
      </c>
      <c r="C104" s="2" t="s">
        <v>635</v>
      </c>
      <c r="G104" s="92"/>
      <c r="H104" s="79"/>
      <c r="I104" s="92"/>
      <c r="J104" s="77"/>
      <c r="K104" s="93">
        <f t="shared" si="4"/>
        <v>0</v>
      </c>
    </row>
    <row r="105" spans="2:11">
      <c r="B105" s="6" t="s">
        <v>636</v>
      </c>
      <c r="C105" s="2" t="s">
        <v>637</v>
      </c>
      <c r="G105" s="92"/>
      <c r="H105" s="79"/>
      <c r="I105" s="92"/>
      <c r="J105" s="77"/>
      <c r="K105" s="93">
        <f t="shared" si="4"/>
        <v>0</v>
      </c>
    </row>
    <row r="106" spans="2:11">
      <c r="B106" s="6" t="s">
        <v>638</v>
      </c>
      <c r="C106" s="2" t="s">
        <v>639</v>
      </c>
      <c r="G106" s="92"/>
      <c r="H106" s="79"/>
      <c r="I106" s="92"/>
      <c r="J106" s="77"/>
      <c r="K106" s="93">
        <f t="shared" si="4"/>
        <v>0</v>
      </c>
    </row>
    <row r="107" spans="2:11">
      <c r="B107" s="6" t="s">
        <v>640</v>
      </c>
      <c r="C107" s="2" t="s">
        <v>641</v>
      </c>
      <c r="G107" s="92"/>
      <c r="H107" s="79"/>
      <c r="I107" s="92"/>
      <c r="J107" s="77"/>
      <c r="K107" s="93">
        <f t="shared" si="4"/>
        <v>0</v>
      </c>
    </row>
    <row r="108" spans="2:11">
      <c r="B108" s="6" t="s">
        <v>642</v>
      </c>
      <c r="C108" s="2" t="s">
        <v>643</v>
      </c>
      <c r="G108" s="92"/>
      <c r="H108" s="79"/>
      <c r="I108" s="92"/>
      <c r="J108" s="77"/>
      <c r="K108" s="93">
        <f t="shared" si="4"/>
        <v>0</v>
      </c>
    </row>
    <row r="109" spans="2:11">
      <c r="B109" s="6" t="s">
        <v>644</v>
      </c>
      <c r="C109" s="2" t="s">
        <v>406</v>
      </c>
      <c r="G109" s="92"/>
      <c r="H109" s="79"/>
      <c r="I109" s="92"/>
      <c r="J109" s="77"/>
      <c r="K109" s="93">
        <f t="shared" si="4"/>
        <v>0</v>
      </c>
    </row>
    <row r="110" spans="2:11">
      <c r="B110" s="6" t="s">
        <v>645</v>
      </c>
      <c r="C110" s="2" t="s">
        <v>646</v>
      </c>
      <c r="G110" s="92"/>
      <c r="H110" s="79"/>
      <c r="I110" s="92"/>
      <c r="J110" s="77"/>
      <c r="K110" s="93">
        <f t="shared" si="4"/>
        <v>0</v>
      </c>
    </row>
    <row r="111" spans="2:11">
      <c r="B111" s="6" t="s">
        <v>647</v>
      </c>
      <c r="C111" s="2" t="s">
        <v>973</v>
      </c>
      <c r="G111" s="92"/>
      <c r="H111" s="79"/>
      <c r="I111" s="92"/>
      <c r="J111" s="77"/>
      <c r="K111" s="93">
        <f t="shared" si="4"/>
        <v>0</v>
      </c>
    </row>
    <row r="112" spans="2:11">
      <c r="B112" s="6" t="s">
        <v>648</v>
      </c>
      <c r="C112" s="2" t="s">
        <v>412</v>
      </c>
      <c r="G112" s="92"/>
      <c r="H112" s="79"/>
      <c r="I112" s="92"/>
      <c r="J112" s="77"/>
      <c r="K112" s="93">
        <f t="shared" si="4"/>
        <v>0</v>
      </c>
    </row>
    <row r="113" spans="2:11">
      <c r="B113" s="6" t="s">
        <v>649</v>
      </c>
      <c r="C113" s="2" t="s">
        <v>190</v>
      </c>
      <c r="D113" s="251"/>
      <c r="E113" s="251"/>
      <c r="G113" s="92"/>
      <c r="H113" s="79"/>
      <c r="I113" s="92"/>
      <c r="J113" s="77"/>
      <c r="K113" s="93">
        <f t="shared" si="4"/>
        <v>0</v>
      </c>
    </row>
    <row r="114" spans="2:11">
      <c r="G114" s="77"/>
      <c r="H114" s="77"/>
      <c r="I114" s="77"/>
      <c r="J114" s="77"/>
      <c r="K114" s="77"/>
    </row>
    <row r="115" spans="2:11" ht="16.5" thickBot="1">
      <c r="B115" s="6" t="s">
        <v>577</v>
      </c>
      <c r="C115" s="6" t="s">
        <v>650</v>
      </c>
      <c r="D115" s="4"/>
      <c r="E115" s="4"/>
      <c r="F115" s="4"/>
      <c r="G115" s="94">
        <f>SUM(G100:G113)</f>
        <v>0</v>
      </c>
      <c r="H115" s="77"/>
      <c r="I115" s="94">
        <f>SUM(I100:I113)</f>
        <v>0</v>
      </c>
      <c r="J115" s="77"/>
      <c r="K115" s="94">
        <f>SUM(K100:K113)</f>
        <v>0</v>
      </c>
    </row>
    <row r="116" spans="2:11" ht="16.5" thickTop="1">
      <c r="G116" s="77"/>
      <c r="H116" s="77"/>
      <c r="I116" s="77"/>
      <c r="J116" s="77"/>
      <c r="K116" s="77"/>
    </row>
    <row r="117" spans="2:11">
      <c r="B117" s="6" t="s">
        <v>415</v>
      </c>
      <c r="C117" s="4"/>
      <c r="G117" s="77"/>
      <c r="H117" s="77"/>
      <c r="I117" s="77"/>
      <c r="J117" s="77"/>
      <c r="K117" s="77"/>
    </row>
    <row r="118" spans="2:11">
      <c r="B118" s="6" t="s">
        <v>651</v>
      </c>
      <c r="C118" s="2" t="s">
        <v>652</v>
      </c>
      <c r="G118" s="92"/>
      <c r="H118" s="79"/>
      <c r="I118" s="92"/>
      <c r="J118" s="77"/>
      <c r="K118" s="93">
        <f t="shared" ref="K118:K133" si="5">G118-I118</f>
        <v>0</v>
      </c>
    </row>
    <row r="119" spans="2:11">
      <c r="B119" s="6" t="s">
        <v>653</v>
      </c>
      <c r="C119" s="2" t="s">
        <v>654</v>
      </c>
      <c r="G119" s="92"/>
      <c r="H119" s="79"/>
      <c r="I119" s="92"/>
      <c r="J119" s="77"/>
      <c r="K119" s="93">
        <f t="shared" si="5"/>
        <v>0</v>
      </c>
    </row>
    <row r="120" spans="2:11">
      <c r="B120" s="6" t="s">
        <v>655</v>
      </c>
      <c r="C120" s="2" t="s">
        <v>417</v>
      </c>
      <c r="D120" s="4"/>
      <c r="G120" s="92"/>
      <c r="H120" s="79"/>
      <c r="I120" s="92"/>
      <c r="J120" s="77"/>
      <c r="K120" s="93">
        <f t="shared" si="5"/>
        <v>0</v>
      </c>
    </row>
    <row r="121" spans="2:11">
      <c r="B121" s="6" t="s">
        <v>656</v>
      </c>
      <c r="C121" s="2" t="s">
        <v>657</v>
      </c>
      <c r="G121" s="92"/>
      <c r="H121" s="79"/>
      <c r="I121" s="92"/>
      <c r="J121" s="77"/>
      <c r="K121" s="93">
        <f t="shared" si="5"/>
        <v>0</v>
      </c>
    </row>
    <row r="122" spans="2:11">
      <c r="B122" s="6" t="s">
        <v>658</v>
      </c>
      <c r="C122" s="2" t="s">
        <v>659</v>
      </c>
      <c r="G122" s="92"/>
      <c r="H122" s="79"/>
      <c r="I122" s="92"/>
      <c r="J122" s="77"/>
      <c r="K122" s="93">
        <f t="shared" si="5"/>
        <v>0</v>
      </c>
    </row>
    <row r="123" spans="2:11">
      <c r="B123" s="6" t="s">
        <v>660</v>
      </c>
      <c r="C123" s="2" t="s">
        <v>421</v>
      </c>
      <c r="G123" s="92"/>
      <c r="H123" s="79"/>
      <c r="I123" s="92"/>
      <c r="J123" s="77"/>
      <c r="K123" s="93">
        <f t="shared" si="5"/>
        <v>0</v>
      </c>
    </row>
    <row r="124" spans="2:11">
      <c r="B124" s="6" t="s">
        <v>661</v>
      </c>
      <c r="C124" s="2" t="s">
        <v>243</v>
      </c>
      <c r="G124" s="92"/>
      <c r="H124" s="79"/>
      <c r="I124" s="92"/>
      <c r="J124" s="77"/>
      <c r="K124" s="93">
        <f t="shared" si="5"/>
        <v>0</v>
      </c>
    </row>
    <row r="125" spans="2:11">
      <c r="B125" s="6" t="s">
        <v>662</v>
      </c>
      <c r="C125" s="2" t="s">
        <v>424</v>
      </c>
      <c r="G125" s="92"/>
      <c r="H125" s="79"/>
      <c r="I125" s="92"/>
      <c r="J125" s="77"/>
      <c r="K125" s="93">
        <f t="shared" si="5"/>
        <v>0</v>
      </c>
    </row>
    <row r="126" spans="2:11">
      <c r="B126" s="6" t="s">
        <v>663</v>
      </c>
      <c r="C126" s="2" t="s">
        <v>664</v>
      </c>
      <c r="G126" s="92"/>
      <c r="H126" s="79"/>
      <c r="I126" s="92"/>
      <c r="J126" s="77"/>
      <c r="K126" s="93">
        <f t="shared" si="5"/>
        <v>0</v>
      </c>
    </row>
    <row r="127" spans="2:11">
      <c r="B127" s="6" t="s">
        <v>665</v>
      </c>
      <c r="C127" s="2" t="s">
        <v>426</v>
      </c>
      <c r="G127" s="92"/>
      <c r="H127" s="79"/>
      <c r="I127" s="92"/>
      <c r="J127" s="77"/>
      <c r="K127" s="93">
        <f t="shared" si="5"/>
        <v>0</v>
      </c>
    </row>
    <row r="128" spans="2:11">
      <c r="B128" s="6" t="s">
        <v>666</v>
      </c>
      <c r="C128" s="2" t="s">
        <v>974</v>
      </c>
      <c r="G128" s="92"/>
      <c r="H128" s="79"/>
      <c r="I128" s="92"/>
      <c r="J128" s="77"/>
      <c r="K128" s="93">
        <f t="shared" si="5"/>
        <v>0</v>
      </c>
    </row>
    <row r="129" spans="1:11">
      <c r="B129" s="6" t="s">
        <v>667</v>
      </c>
      <c r="C129" s="2" t="s">
        <v>668</v>
      </c>
      <c r="D129" s="4"/>
      <c r="E129" s="4"/>
      <c r="F129" s="4"/>
      <c r="G129" s="92"/>
      <c r="H129" s="99"/>
      <c r="I129" s="125"/>
      <c r="J129" s="99"/>
      <c r="K129" s="93">
        <f t="shared" si="5"/>
        <v>0</v>
      </c>
    </row>
    <row r="130" spans="1:11">
      <c r="B130" s="6" t="s">
        <v>669</v>
      </c>
      <c r="C130" s="2" t="s">
        <v>241</v>
      </c>
      <c r="G130" s="92"/>
      <c r="H130" s="79"/>
      <c r="I130" s="92"/>
      <c r="J130" s="77"/>
      <c r="K130" s="93">
        <f t="shared" si="5"/>
        <v>0</v>
      </c>
    </row>
    <row r="131" spans="1:11">
      <c r="B131" s="6" t="s">
        <v>670</v>
      </c>
      <c r="C131" s="2" t="s">
        <v>671</v>
      </c>
      <c r="G131" s="92"/>
      <c r="H131" s="79"/>
      <c r="I131" s="92"/>
      <c r="J131" s="77"/>
      <c r="K131" s="93">
        <f t="shared" si="5"/>
        <v>0</v>
      </c>
    </row>
    <row r="132" spans="1:11">
      <c r="B132" s="6" t="s">
        <v>672</v>
      </c>
      <c r="C132" s="2" t="s">
        <v>433</v>
      </c>
      <c r="G132" s="92"/>
      <c r="H132" s="79"/>
      <c r="I132" s="92"/>
      <c r="J132" s="77"/>
      <c r="K132" s="93">
        <f t="shared" si="5"/>
        <v>0</v>
      </c>
    </row>
    <row r="133" spans="1:11">
      <c r="B133" s="6" t="s">
        <v>673</v>
      </c>
      <c r="C133" s="2" t="s">
        <v>190</v>
      </c>
      <c r="D133" s="251"/>
      <c r="E133" s="251"/>
      <c r="G133" s="92"/>
      <c r="H133" s="79"/>
      <c r="I133" s="92"/>
      <c r="J133" s="77"/>
      <c r="K133" s="93">
        <f t="shared" si="5"/>
        <v>0</v>
      </c>
    </row>
    <row r="134" spans="1:11">
      <c r="B134" s="4"/>
      <c r="G134" s="77"/>
      <c r="H134" s="77"/>
      <c r="I134" s="77"/>
      <c r="J134" s="77"/>
      <c r="K134" s="77"/>
    </row>
    <row r="135" spans="1:11" ht="16.5" thickBot="1">
      <c r="B135" s="6" t="s">
        <v>578</v>
      </c>
      <c r="C135" s="6" t="s">
        <v>674</v>
      </c>
      <c r="G135" s="94">
        <f>SUM(G118:G133)</f>
        <v>0</v>
      </c>
      <c r="H135" s="77"/>
      <c r="I135" s="94">
        <f>SUM(I118:I133)</f>
        <v>0</v>
      </c>
      <c r="J135" s="77"/>
      <c r="K135" s="94">
        <f>SUM(K118:K133)</f>
        <v>0</v>
      </c>
    </row>
    <row r="136" spans="1:11" ht="16.5" thickTop="1">
      <c r="B136" s="4"/>
      <c r="C136" s="6" t="s">
        <v>3</v>
      </c>
      <c r="G136" s="77"/>
      <c r="H136" s="77"/>
      <c r="I136" s="77"/>
      <c r="J136" s="77"/>
      <c r="K136" s="77"/>
    </row>
    <row r="137" spans="1:11">
      <c r="G137" s="77"/>
      <c r="H137" s="77"/>
      <c r="I137" s="77"/>
      <c r="J137" s="77"/>
      <c r="K137" s="77"/>
    </row>
    <row r="138" spans="1:11">
      <c r="A138" s="8" t="s">
        <v>675</v>
      </c>
      <c r="B138" s="3"/>
      <c r="C138" s="3"/>
      <c r="D138" s="3"/>
      <c r="E138" s="3"/>
      <c r="F138" s="3"/>
      <c r="G138" s="80"/>
      <c r="H138" s="80"/>
      <c r="I138" s="80"/>
      <c r="J138" s="80"/>
      <c r="K138" s="80"/>
    </row>
    <row r="139" spans="1:11">
      <c r="A139" s="2"/>
      <c r="G139" s="77"/>
      <c r="H139" s="77"/>
      <c r="I139" s="77"/>
      <c r="J139" s="77"/>
      <c r="K139" s="77"/>
    </row>
    <row r="140" spans="1:11">
      <c r="G140" s="77"/>
      <c r="H140" s="80"/>
      <c r="I140" s="80"/>
      <c r="J140" s="80"/>
      <c r="K140" s="80"/>
    </row>
    <row r="141" spans="1:11">
      <c r="G141" s="77"/>
      <c r="H141" s="77"/>
      <c r="I141" s="77"/>
      <c r="J141" s="77"/>
      <c r="K141" s="77"/>
    </row>
    <row r="142" spans="1:11" ht="19.5">
      <c r="B142" s="23" t="s">
        <v>626</v>
      </c>
      <c r="C142" s="4"/>
      <c r="D142" s="4"/>
      <c r="G142" s="77"/>
      <c r="H142" s="77"/>
      <c r="I142" s="77"/>
      <c r="J142" s="77"/>
      <c r="K142" s="96" t="str">
        <f>K5</f>
        <v>FY 25</v>
      </c>
    </row>
    <row r="143" spans="1:11">
      <c r="G143" s="84"/>
      <c r="H143" s="84"/>
      <c r="I143" s="84"/>
      <c r="J143" s="84"/>
      <c r="K143" s="83" t="s">
        <v>59</v>
      </c>
    </row>
    <row r="144" spans="1:11">
      <c r="G144" s="87" t="str">
        <f>G7</f>
        <v>FY 25</v>
      </c>
      <c r="H144" s="86"/>
      <c r="I144" s="87" t="str">
        <f>I7</f>
        <v>FY 24</v>
      </c>
      <c r="J144" s="86"/>
      <c r="K144" s="87" t="str">
        <f>K7</f>
        <v>FY 24</v>
      </c>
    </row>
    <row r="145" spans="2:11">
      <c r="G145" s="77"/>
      <c r="H145" s="77"/>
      <c r="I145" s="77"/>
      <c r="J145" s="77"/>
      <c r="K145" s="77"/>
    </row>
    <row r="146" spans="2:11">
      <c r="B146" s="6" t="s">
        <v>436</v>
      </c>
      <c r="C146" s="4"/>
      <c r="D146" s="4"/>
      <c r="G146" s="77"/>
      <c r="H146" s="77"/>
      <c r="I146" s="77"/>
      <c r="J146" s="77"/>
      <c r="K146" s="77"/>
    </row>
    <row r="147" spans="2:11">
      <c r="B147" s="6" t="s">
        <v>437</v>
      </c>
      <c r="G147" s="77"/>
      <c r="H147" s="77"/>
      <c r="I147" s="77"/>
      <c r="J147" s="77"/>
      <c r="K147" s="77"/>
    </row>
    <row r="148" spans="2:11">
      <c r="B148" s="6" t="s">
        <v>676</v>
      </c>
      <c r="C148" s="2" t="s">
        <v>439</v>
      </c>
      <c r="G148" s="92"/>
      <c r="H148" s="79"/>
      <c r="I148" s="92"/>
      <c r="J148" s="77"/>
      <c r="K148" s="93">
        <f t="shared" ref="K148:K155" si="6">G148-I148</f>
        <v>0</v>
      </c>
    </row>
    <row r="149" spans="2:11">
      <c r="B149" s="6" t="s">
        <v>677</v>
      </c>
      <c r="C149" s="2" t="s">
        <v>968</v>
      </c>
      <c r="G149" s="92"/>
      <c r="H149" s="79"/>
      <c r="I149" s="92"/>
      <c r="J149" s="77"/>
      <c r="K149" s="93">
        <f t="shared" si="6"/>
        <v>0</v>
      </c>
    </row>
    <row r="150" spans="2:11">
      <c r="B150" s="6" t="s">
        <v>678</v>
      </c>
      <c r="C150" s="2" t="s">
        <v>260</v>
      </c>
      <c r="G150" s="92"/>
      <c r="H150" s="79"/>
      <c r="I150" s="92"/>
      <c r="J150" s="77"/>
      <c r="K150" s="93">
        <f t="shared" si="6"/>
        <v>0</v>
      </c>
    </row>
    <row r="151" spans="2:11">
      <c r="B151" s="6" t="s">
        <v>679</v>
      </c>
      <c r="C151" s="2" t="s">
        <v>262</v>
      </c>
      <c r="G151" s="92"/>
      <c r="H151" s="79"/>
      <c r="I151" s="92"/>
      <c r="J151" s="77"/>
      <c r="K151" s="93">
        <f t="shared" si="6"/>
        <v>0</v>
      </c>
    </row>
    <row r="152" spans="2:11">
      <c r="B152" s="6" t="s">
        <v>680</v>
      </c>
      <c r="C152" s="2" t="s">
        <v>264</v>
      </c>
      <c r="G152" s="92"/>
      <c r="H152" s="79"/>
      <c r="I152" s="92"/>
      <c r="J152" s="77"/>
      <c r="K152" s="93">
        <f t="shared" si="6"/>
        <v>0</v>
      </c>
    </row>
    <row r="153" spans="2:11">
      <c r="B153" s="6" t="s">
        <v>681</v>
      </c>
      <c r="C153" s="2" t="s">
        <v>445</v>
      </c>
      <c r="G153" s="92"/>
      <c r="H153" s="79"/>
      <c r="I153" s="92"/>
      <c r="J153" s="77"/>
      <c r="K153" s="93">
        <f t="shared" si="6"/>
        <v>0</v>
      </c>
    </row>
    <row r="154" spans="2:11">
      <c r="B154" s="6" t="s">
        <v>682</v>
      </c>
      <c r="C154" s="2" t="s">
        <v>972</v>
      </c>
      <c r="G154" s="92"/>
      <c r="H154" s="79"/>
      <c r="I154" s="92"/>
      <c r="J154" s="77"/>
      <c r="K154" s="93">
        <f t="shared" si="6"/>
        <v>0</v>
      </c>
    </row>
    <row r="155" spans="2:11">
      <c r="B155" s="6" t="s">
        <v>683</v>
      </c>
      <c r="C155" s="2" t="s">
        <v>190</v>
      </c>
      <c r="D155" s="251"/>
      <c r="E155" s="251"/>
      <c r="G155" s="92"/>
      <c r="H155" s="79"/>
      <c r="I155" s="92"/>
      <c r="J155" s="77"/>
      <c r="K155" s="93">
        <f t="shared" si="6"/>
        <v>0</v>
      </c>
    </row>
    <row r="156" spans="2:11">
      <c r="G156" s="77"/>
      <c r="H156" s="77"/>
      <c r="I156" s="77"/>
      <c r="J156" s="77"/>
      <c r="K156" s="77"/>
    </row>
    <row r="157" spans="2:11">
      <c r="B157" s="6" t="s">
        <v>579</v>
      </c>
      <c r="C157" s="6" t="s">
        <v>560</v>
      </c>
      <c r="D157" s="4"/>
      <c r="E157" s="4"/>
      <c r="F157" s="4"/>
      <c r="G157" s="77"/>
      <c r="H157" s="77"/>
      <c r="I157" s="77"/>
      <c r="J157" s="77"/>
      <c r="K157" s="77"/>
    </row>
    <row r="158" spans="2:11" ht="16.5" thickBot="1">
      <c r="C158" s="6" t="s">
        <v>449</v>
      </c>
      <c r="G158" s="94">
        <f>SUM(G148:G155)</f>
        <v>0</v>
      </c>
      <c r="H158" s="77"/>
      <c r="I158" s="94">
        <f>SUM(I148:I155)</f>
        <v>0</v>
      </c>
      <c r="J158" s="77"/>
      <c r="K158" s="94">
        <f>SUM(K148:K155)</f>
        <v>0</v>
      </c>
    </row>
    <row r="159" spans="2:11" ht="16.5" thickTop="1">
      <c r="C159" s="6" t="s">
        <v>3</v>
      </c>
      <c r="G159" s="77"/>
      <c r="H159" s="77"/>
      <c r="I159" s="77"/>
      <c r="J159" s="77"/>
      <c r="K159" s="77"/>
    </row>
    <row r="160" spans="2:11">
      <c r="B160" s="6" t="s">
        <v>451</v>
      </c>
      <c r="C160" s="4"/>
      <c r="G160" s="77"/>
      <c r="H160" s="77"/>
      <c r="I160" s="77"/>
      <c r="J160" s="77"/>
      <c r="K160" s="77"/>
    </row>
    <row r="161" spans="2:11">
      <c r="B161" s="6" t="s">
        <v>684</v>
      </c>
      <c r="C161" s="2" t="s">
        <v>272</v>
      </c>
      <c r="G161" s="92"/>
      <c r="H161" s="79"/>
      <c r="I161" s="92"/>
      <c r="J161" s="77"/>
      <c r="K161" s="93">
        <f t="shared" ref="K161:K172" si="7">G161-I161</f>
        <v>0</v>
      </c>
    </row>
    <row r="162" spans="2:11">
      <c r="B162" s="6" t="s">
        <v>685</v>
      </c>
      <c r="C162" s="2" t="s">
        <v>968</v>
      </c>
      <c r="G162" s="92"/>
      <c r="H162" s="79"/>
      <c r="I162" s="92"/>
      <c r="J162" s="77"/>
      <c r="K162" s="93">
        <f t="shared" si="7"/>
        <v>0</v>
      </c>
    </row>
    <row r="163" spans="2:11">
      <c r="B163" s="6" t="s">
        <v>686</v>
      </c>
      <c r="C163" s="2" t="s">
        <v>260</v>
      </c>
      <c r="G163" s="92"/>
      <c r="H163" s="79"/>
      <c r="I163" s="92"/>
      <c r="J163" s="77"/>
      <c r="K163" s="93">
        <f t="shared" si="7"/>
        <v>0</v>
      </c>
    </row>
    <row r="164" spans="2:11">
      <c r="B164" s="6" t="s">
        <v>687</v>
      </c>
      <c r="C164" s="2" t="s">
        <v>262</v>
      </c>
      <c r="D164" s="4"/>
      <c r="E164" s="4"/>
      <c r="F164" s="4"/>
      <c r="G164" s="92"/>
      <c r="H164" s="79"/>
      <c r="I164" s="92"/>
      <c r="J164" s="77"/>
      <c r="K164" s="93">
        <f t="shared" si="7"/>
        <v>0</v>
      </c>
    </row>
    <row r="165" spans="2:11">
      <c r="B165" s="6" t="s">
        <v>688</v>
      </c>
      <c r="C165" s="2" t="s">
        <v>264</v>
      </c>
      <c r="D165" s="4"/>
      <c r="E165" s="4"/>
      <c r="F165" s="4"/>
      <c r="G165" s="92"/>
      <c r="H165" s="79"/>
      <c r="I165" s="92"/>
      <c r="J165" s="77"/>
      <c r="K165" s="93">
        <f t="shared" si="7"/>
        <v>0</v>
      </c>
    </row>
    <row r="166" spans="2:11">
      <c r="B166" s="6" t="s">
        <v>689</v>
      </c>
      <c r="C166" s="2" t="s">
        <v>690</v>
      </c>
      <c r="D166" s="4"/>
      <c r="E166" s="4"/>
      <c r="F166" s="4"/>
      <c r="G166" s="92"/>
      <c r="H166" s="79"/>
      <c r="I166" s="92"/>
      <c r="J166" s="77"/>
      <c r="K166" s="93">
        <f t="shared" si="7"/>
        <v>0</v>
      </c>
    </row>
    <row r="167" spans="2:11">
      <c r="B167" s="6" t="s">
        <v>691</v>
      </c>
      <c r="C167" s="2" t="s">
        <v>461</v>
      </c>
      <c r="D167" s="4"/>
      <c r="E167" s="4"/>
      <c r="F167" s="4"/>
      <c r="G167" s="92"/>
      <c r="H167" s="79"/>
      <c r="I167" s="92"/>
      <c r="J167" s="77"/>
      <c r="K167" s="93">
        <f t="shared" si="7"/>
        <v>0</v>
      </c>
    </row>
    <row r="168" spans="2:11">
      <c r="B168" s="6" t="s">
        <v>692</v>
      </c>
      <c r="C168" s="2" t="s">
        <v>241</v>
      </c>
      <c r="D168" s="4"/>
      <c r="E168" s="4"/>
      <c r="F168" s="4"/>
      <c r="G168" s="92"/>
      <c r="H168" s="79"/>
      <c r="I168" s="92"/>
      <c r="J168" s="77"/>
      <c r="K168" s="93">
        <f t="shared" si="7"/>
        <v>0</v>
      </c>
    </row>
    <row r="169" spans="2:11">
      <c r="B169" s="6" t="s">
        <v>693</v>
      </c>
      <c r="C169" s="2" t="s">
        <v>431</v>
      </c>
      <c r="D169" s="4"/>
      <c r="E169" s="4"/>
      <c r="F169" s="4"/>
      <c r="G169" s="92"/>
      <c r="H169" s="79"/>
      <c r="I169" s="92"/>
      <c r="J169" s="77"/>
      <c r="K169" s="93">
        <f t="shared" si="7"/>
        <v>0</v>
      </c>
    </row>
    <row r="170" spans="2:11">
      <c r="B170" s="6" t="s">
        <v>694</v>
      </c>
      <c r="C170" s="2" t="s">
        <v>190</v>
      </c>
      <c r="D170" s="253"/>
      <c r="E170" s="253"/>
      <c r="F170" s="4"/>
      <c r="G170" s="92"/>
      <c r="H170" s="79"/>
      <c r="I170" s="92"/>
      <c r="J170" s="77"/>
      <c r="K170" s="93">
        <f t="shared" si="7"/>
        <v>0</v>
      </c>
    </row>
    <row r="171" spans="2:11">
      <c r="B171" s="4"/>
      <c r="C171" s="253"/>
      <c r="D171" s="253"/>
      <c r="E171" s="253"/>
      <c r="F171" s="4"/>
      <c r="G171" s="92"/>
      <c r="H171" s="79"/>
      <c r="I171" s="92"/>
      <c r="J171" s="77"/>
      <c r="K171" s="93">
        <f t="shared" si="7"/>
        <v>0</v>
      </c>
    </row>
    <row r="172" spans="2:11">
      <c r="C172" s="252"/>
      <c r="D172" s="252"/>
      <c r="E172" s="252"/>
      <c r="G172" s="92"/>
      <c r="H172" s="79"/>
      <c r="I172" s="92"/>
      <c r="J172" s="77"/>
      <c r="K172" s="93">
        <f t="shared" si="7"/>
        <v>0</v>
      </c>
    </row>
    <row r="173" spans="2:11">
      <c r="G173" s="77"/>
      <c r="H173" s="77"/>
      <c r="I173" s="77"/>
      <c r="J173" s="77"/>
      <c r="K173" s="77"/>
    </row>
    <row r="174" spans="2:11" ht="16.5" thickBot="1">
      <c r="B174" s="6" t="s">
        <v>470</v>
      </c>
      <c r="C174" s="6" t="s">
        <v>465</v>
      </c>
      <c r="G174" s="94">
        <f>SUM(G161:G172)</f>
        <v>0</v>
      </c>
      <c r="H174" s="77"/>
      <c r="I174" s="94">
        <f>SUM(I161:I172)</f>
        <v>0</v>
      </c>
      <c r="J174" s="77"/>
      <c r="K174" s="94">
        <f>SUM(K161:K172)</f>
        <v>0</v>
      </c>
    </row>
    <row r="175" spans="2:11" ht="16.5" thickTop="1">
      <c r="G175" s="77"/>
      <c r="H175" s="77"/>
      <c r="I175" s="77"/>
      <c r="J175" s="77"/>
      <c r="K175" s="77"/>
    </row>
    <row r="176" spans="2:11">
      <c r="B176" s="6" t="s">
        <v>231</v>
      </c>
      <c r="C176" s="6" t="s">
        <v>695</v>
      </c>
      <c r="F176" s="2" t="s">
        <v>467</v>
      </c>
      <c r="G176" s="92"/>
      <c r="H176" s="88" t="s">
        <v>696</v>
      </c>
      <c r="I176" s="92"/>
      <c r="J176" s="88" t="s">
        <v>697</v>
      </c>
      <c r="K176" s="93">
        <f>G176-I176</f>
        <v>0</v>
      </c>
    </row>
    <row r="177" spans="1:11">
      <c r="B177" s="4"/>
      <c r="C177" s="6" t="s">
        <v>3</v>
      </c>
      <c r="G177" s="79"/>
      <c r="H177" s="77"/>
      <c r="I177" s="79"/>
      <c r="J177" s="77"/>
      <c r="K177" s="77"/>
    </row>
    <row r="178" spans="1:11">
      <c r="B178" s="4"/>
      <c r="C178" s="4"/>
      <c r="G178" s="79"/>
      <c r="H178" s="77"/>
      <c r="I178" s="79"/>
      <c r="J178" s="77"/>
      <c r="K178" s="77"/>
    </row>
    <row r="179" spans="1:11">
      <c r="B179" s="6" t="s">
        <v>337</v>
      </c>
      <c r="C179" s="6" t="s">
        <v>698</v>
      </c>
      <c r="F179" s="2" t="s">
        <v>467</v>
      </c>
      <c r="G179" s="92"/>
      <c r="H179" s="88" t="s">
        <v>696</v>
      </c>
      <c r="I179" s="92"/>
      <c r="J179" s="88" t="s">
        <v>697</v>
      </c>
      <c r="K179" s="93">
        <f>G179-I179</f>
        <v>0</v>
      </c>
    </row>
    <row r="180" spans="1:11">
      <c r="B180" s="4"/>
      <c r="C180" s="6" t="s">
        <v>3</v>
      </c>
      <c r="G180" s="79"/>
      <c r="H180" s="77"/>
      <c r="I180" s="79"/>
      <c r="J180" s="77"/>
      <c r="K180" s="77"/>
    </row>
    <row r="181" spans="1:11">
      <c r="B181" s="4"/>
      <c r="C181" s="4"/>
      <c r="G181" s="79"/>
      <c r="H181" s="77"/>
      <c r="I181" s="79"/>
      <c r="J181" s="77"/>
      <c r="K181" s="77"/>
    </row>
    <row r="182" spans="1:11">
      <c r="B182" s="6" t="s">
        <v>468</v>
      </c>
      <c r="C182" s="6" t="s">
        <v>699</v>
      </c>
      <c r="F182" s="2" t="s">
        <v>467</v>
      </c>
      <c r="G182" s="92"/>
      <c r="H182" s="88" t="s">
        <v>696</v>
      </c>
      <c r="I182" s="92"/>
      <c r="J182" s="88" t="s">
        <v>697</v>
      </c>
      <c r="K182" s="93">
        <f>G182-I182</f>
        <v>0</v>
      </c>
    </row>
    <row r="183" spans="1:11">
      <c r="B183" s="4"/>
      <c r="C183" s="6" t="s">
        <v>3</v>
      </c>
      <c r="G183" s="77"/>
      <c r="H183" s="77"/>
      <c r="I183" s="77"/>
      <c r="J183" s="77"/>
      <c r="K183" s="77"/>
    </row>
    <row r="184" spans="1:11" ht="16.5" thickBot="1">
      <c r="B184" s="6" t="s">
        <v>470</v>
      </c>
      <c r="C184" s="6" t="s">
        <v>472</v>
      </c>
      <c r="G184" s="94">
        <f>G174-G176-G179-G182</f>
        <v>0</v>
      </c>
      <c r="H184" s="77"/>
      <c r="I184" s="94">
        <f>I174-I176-I179-I182</f>
        <v>0</v>
      </c>
      <c r="J184" s="77"/>
      <c r="K184" s="94">
        <f>K174-K176-K179-K182</f>
        <v>0</v>
      </c>
    </row>
    <row r="185" spans="1:11" ht="16.5" thickTop="1">
      <c r="G185" s="77"/>
      <c r="H185" s="77"/>
      <c r="I185" s="77"/>
      <c r="J185" s="77"/>
      <c r="K185" s="77"/>
    </row>
    <row r="186" spans="1:11">
      <c r="A186" s="8" t="s">
        <v>700</v>
      </c>
      <c r="B186" s="3"/>
      <c r="C186" s="3"/>
      <c r="D186" s="3"/>
      <c r="E186" s="3"/>
      <c r="F186" s="3"/>
      <c r="G186" s="80"/>
      <c r="H186" s="80"/>
      <c r="I186" s="80"/>
      <c r="J186" s="80"/>
      <c r="K186" s="80"/>
    </row>
    <row r="187" spans="1:11">
      <c r="A187" s="2"/>
      <c r="G187" s="77"/>
      <c r="H187" s="77"/>
      <c r="I187" s="77"/>
      <c r="J187" s="77"/>
      <c r="K187" s="77"/>
    </row>
    <row r="188" spans="1:11" ht="19.5">
      <c r="B188" s="23" t="s">
        <v>626</v>
      </c>
      <c r="G188" s="77"/>
      <c r="H188" s="77"/>
      <c r="I188" s="77"/>
      <c r="J188" s="77"/>
      <c r="K188" s="96" t="str">
        <f>K5</f>
        <v>FY 25</v>
      </c>
    </row>
    <row r="189" spans="1:11">
      <c r="G189" s="84"/>
      <c r="H189" s="84"/>
      <c r="I189" s="84"/>
      <c r="J189" s="84"/>
      <c r="K189" s="83" t="s">
        <v>59</v>
      </c>
    </row>
    <row r="190" spans="1:11">
      <c r="G190" s="87" t="str">
        <f>G7</f>
        <v>FY 25</v>
      </c>
      <c r="H190" s="86"/>
      <c r="I190" s="87" t="str">
        <f>I7</f>
        <v>FY 24</v>
      </c>
      <c r="J190" s="86"/>
      <c r="K190" s="87" t="str">
        <f>K7</f>
        <v>FY 24</v>
      </c>
    </row>
    <row r="191" spans="1:11">
      <c r="G191" s="77"/>
      <c r="H191" s="77"/>
      <c r="I191" s="77"/>
      <c r="J191" s="77"/>
      <c r="K191" s="77"/>
    </row>
    <row r="192" spans="1:11">
      <c r="B192" s="6" t="s">
        <v>474</v>
      </c>
      <c r="C192" s="4"/>
      <c r="G192" s="77"/>
      <c r="H192" s="77"/>
      <c r="I192" s="77"/>
      <c r="J192" s="77"/>
      <c r="K192" s="77"/>
    </row>
    <row r="193" spans="2:11">
      <c r="B193" s="6" t="s">
        <v>701</v>
      </c>
      <c r="C193" s="2" t="s">
        <v>961</v>
      </c>
      <c r="G193" s="92"/>
      <c r="H193" s="79"/>
      <c r="I193" s="92"/>
      <c r="J193" s="77"/>
      <c r="K193" s="93">
        <f t="shared" ref="K193:K200" si="8">G193-I193</f>
        <v>0</v>
      </c>
    </row>
    <row r="194" spans="2:11">
      <c r="B194" s="6" t="s">
        <v>702</v>
      </c>
      <c r="C194" s="2" t="s">
        <v>477</v>
      </c>
      <c r="G194" s="92"/>
      <c r="H194" s="79"/>
      <c r="I194" s="92"/>
      <c r="J194" s="77"/>
      <c r="K194" s="93">
        <f t="shared" si="8"/>
        <v>0</v>
      </c>
    </row>
    <row r="195" spans="2:11">
      <c r="B195" s="6" t="s">
        <v>703</v>
      </c>
      <c r="C195" s="2" t="s">
        <v>479</v>
      </c>
      <c r="D195" s="4"/>
      <c r="G195" s="92"/>
      <c r="H195" s="79"/>
      <c r="I195" s="92"/>
      <c r="J195" s="77"/>
      <c r="K195" s="93">
        <f t="shared" si="8"/>
        <v>0</v>
      </c>
    </row>
    <row r="196" spans="2:11">
      <c r="B196" s="6" t="s">
        <v>704</v>
      </c>
      <c r="C196" s="2" t="s">
        <v>305</v>
      </c>
      <c r="G196" s="92"/>
      <c r="H196" s="79"/>
      <c r="I196" s="92"/>
      <c r="J196" s="77"/>
      <c r="K196" s="93">
        <f t="shared" si="8"/>
        <v>0</v>
      </c>
    </row>
    <row r="197" spans="2:11">
      <c r="B197" s="6" t="s">
        <v>705</v>
      </c>
      <c r="C197" s="2" t="s">
        <v>482</v>
      </c>
      <c r="G197" s="92"/>
      <c r="H197" s="79"/>
      <c r="I197" s="92"/>
      <c r="J197" s="77"/>
      <c r="K197" s="93">
        <f t="shared" si="8"/>
        <v>0</v>
      </c>
    </row>
    <row r="198" spans="2:11">
      <c r="B198" s="6" t="s">
        <v>706</v>
      </c>
      <c r="C198" s="2" t="s">
        <v>190</v>
      </c>
      <c r="D198" s="251"/>
      <c r="E198" s="251"/>
      <c r="G198" s="92"/>
      <c r="H198" s="79"/>
      <c r="I198" s="92"/>
      <c r="J198" s="77"/>
      <c r="K198" s="93">
        <f t="shared" si="8"/>
        <v>0</v>
      </c>
    </row>
    <row r="199" spans="2:11">
      <c r="B199" s="4"/>
      <c r="C199" s="251"/>
      <c r="D199" s="251"/>
      <c r="E199" s="251"/>
      <c r="G199" s="92"/>
      <c r="H199" s="79"/>
      <c r="I199" s="92"/>
      <c r="J199" s="77"/>
      <c r="K199" s="93">
        <f t="shared" si="8"/>
        <v>0</v>
      </c>
    </row>
    <row r="200" spans="2:11">
      <c r="B200" s="4"/>
      <c r="C200" s="252"/>
      <c r="D200" s="252"/>
      <c r="E200" s="252"/>
      <c r="G200" s="92"/>
      <c r="H200" s="79"/>
      <c r="I200" s="92"/>
      <c r="J200" s="77"/>
      <c r="K200" s="93">
        <f t="shared" si="8"/>
        <v>0</v>
      </c>
    </row>
    <row r="201" spans="2:11">
      <c r="B201" s="4"/>
      <c r="G201" s="77"/>
      <c r="H201" s="77"/>
      <c r="I201" s="77"/>
      <c r="J201" s="77"/>
      <c r="K201" s="77"/>
    </row>
    <row r="202" spans="2:11" ht="16.5" thickBot="1">
      <c r="B202" s="6" t="s">
        <v>580</v>
      </c>
      <c r="C202" s="6" t="s">
        <v>484</v>
      </c>
      <c r="G202" s="94">
        <f>SUM(G193:G200)</f>
        <v>0</v>
      </c>
      <c r="H202" s="77"/>
      <c r="I202" s="94">
        <f>SUM(I193:I200)</f>
        <v>0</v>
      </c>
      <c r="J202" s="77"/>
      <c r="K202" s="94">
        <f>SUM(K193:K200)</f>
        <v>0</v>
      </c>
    </row>
    <row r="203" spans="2:11" ht="16.5" thickTop="1">
      <c r="G203" s="77"/>
      <c r="H203" s="77"/>
      <c r="I203" s="77"/>
      <c r="J203" s="77"/>
      <c r="K203" s="77"/>
    </row>
    <row r="204" spans="2:11">
      <c r="G204" s="77"/>
      <c r="H204" s="77"/>
      <c r="I204" s="77"/>
      <c r="J204" s="77"/>
      <c r="K204" s="77"/>
    </row>
    <row r="205" spans="2:11">
      <c r="B205" s="6" t="s">
        <v>485</v>
      </c>
      <c r="C205" s="4"/>
      <c r="D205" s="4"/>
      <c r="G205" s="77"/>
      <c r="H205" s="77"/>
      <c r="I205" s="77"/>
      <c r="J205" s="77"/>
      <c r="K205" s="77"/>
    </row>
    <row r="206" spans="2:11">
      <c r="B206" s="6" t="s">
        <v>707</v>
      </c>
      <c r="C206" s="2" t="s">
        <v>487</v>
      </c>
      <c r="G206" s="92"/>
      <c r="H206" s="79"/>
      <c r="I206" s="92"/>
      <c r="J206" s="77"/>
      <c r="K206" s="93">
        <f>G206-I206</f>
        <v>0</v>
      </c>
    </row>
    <row r="207" spans="2:11">
      <c r="B207" s="6" t="s">
        <v>708</v>
      </c>
      <c r="C207" s="2" t="s">
        <v>709</v>
      </c>
      <c r="G207" s="92"/>
      <c r="H207" s="79"/>
      <c r="I207" s="92"/>
      <c r="J207" s="77"/>
      <c r="K207" s="93">
        <f t="shared" ref="K207:K212" si="9">G207-I207</f>
        <v>0</v>
      </c>
    </row>
    <row r="208" spans="2:11">
      <c r="B208" s="6" t="s">
        <v>710</v>
      </c>
      <c r="C208" s="2" t="s">
        <v>711</v>
      </c>
      <c r="G208" s="92"/>
      <c r="H208" s="79"/>
      <c r="I208" s="92"/>
      <c r="J208" s="77"/>
      <c r="K208" s="93">
        <f t="shared" si="9"/>
        <v>0</v>
      </c>
    </row>
    <row r="209" spans="2:11">
      <c r="B209" s="6" t="s">
        <v>712</v>
      </c>
      <c r="C209" s="2" t="s">
        <v>713</v>
      </c>
      <c r="G209" s="92"/>
      <c r="H209" s="79"/>
      <c r="I209" s="92"/>
      <c r="J209" s="77"/>
      <c r="K209" s="93">
        <f t="shared" si="9"/>
        <v>0</v>
      </c>
    </row>
    <row r="210" spans="2:11">
      <c r="B210" s="6" t="s">
        <v>714</v>
      </c>
      <c r="C210" s="2" t="s">
        <v>496</v>
      </c>
      <c r="G210" s="92"/>
      <c r="H210" s="79"/>
      <c r="I210" s="92"/>
      <c r="J210" s="77"/>
      <c r="K210" s="93">
        <f t="shared" si="9"/>
        <v>0</v>
      </c>
    </row>
    <row r="211" spans="2:11">
      <c r="B211" s="6" t="s">
        <v>715</v>
      </c>
      <c r="C211" s="2" t="s">
        <v>498</v>
      </c>
      <c r="G211" s="92"/>
      <c r="H211" s="79"/>
      <c r="I211" s="92"/>
      <c r="J211" s="77"/>
      <c r="K211" s="93">
        <f t="shared" si="9"/>
        <v>0</v>
      </c>
    </row>
    <row r="212" spans="2:11">
      <c r="C212" s="19"/>
      <c r="D212" s="19"/>
      <c r="E212" s="19"/>
      <c r="G212" s="92"/>
      <c r="H212" s="79"/>
      <c r="I212" s="92"/>
      <c r="J212" s="77"/>
      <c r="K212" s="93">
        <f t="shared" si="9"/>
        <v>0</v>
      </c>
    </row>
    <row r="213" spans="2:11">
      <c r="G213" s="77"/>
      <c r="H213" s="77"/>
      <c r="I213" s="77"/>
      <c r="J213" s="77"/>
      <c r="K213" s="77"/>
    </row>
    <row r="214" spans="2:11" ht="16.5" thickBot="1">
      <c r="B214" s="6" t="s">
        <v>581</v>
      </c>
      <c r="C214" s="6" t="s">
        <v>499</v>
      </c>
      <c r="G214" s="94">
        <f>SUM(G206:G212)</f>
        <v>0</v>
      </c>
      <c r="H214" s="77"/>
      <c r="I214" s="94">
        <f>SUM(I206:I212)</f>
        <v>0</v>
      </c>
      <c r="J214" s="77"/>
      <c r="K214" s="94">
        <f>SUM(K206:K212)</f>
        <v>0</v>
      </c>
    </row>
    <row r="215" spans="2:11" ht="16.5" thickTop="1">
      <c r="B215" s="4"/>
      <c r="C215" s="6" t="s">
        <v>3</v>
      </c>
      <c r="D215" s="4"/>
      <c r="E215" s="4"/>
      <c r="F215" s="4"/>
      <c r="G215" s="77"/>
      <c r="H215" s="77"/>
      <c r="I215" s="77"/>
      <c r="J215" s="77"/>
      <c r="K215" s="77"/>
    </row>
    <row r="216" spans="2:11">
      <c r="C216" s="4"/>
      <c r="G216" s="77"/>
      <c r="H216" s="77"/>
      <c r="I216" s="77"/>
      <c r="J216" s="77"/>
      <c r="K216" s="77"/>
    </row>
    <row r="217" spans="2:11">
      <c r="B217" s="6" t="s">
        <v>321</v>
      </c>
      <c r="C217" s="4"/>
      <c r="G217" s="77"/>
      <c r="H217" s="77"/>
      <c r="I217" s="77"/>
      <c r="J217" s="77"/>
      <c r="K217" s="77"/>
    </row>
    <row r="218" spans="2:11">
      <c r="B218" s="6" t="s">
        <v>716</v>
      </c>
      <c r="C218" s="2" t="s">
        <v>323</v>
      </c>
      <c r="G218" s="92"/>
      <c r="H218" s="79"/>
      <c r="I218" s="92"/>
      <c r="J218" s="77"/>
      <c r="K218" s="93">
        <f>G218-I218</f>
        <v>0</v>
      </c>
    </row>
    <row r="219" spans="2:11">
      <c r="B219" s="6" t="s">
        <v>717</v>
      </c>
      <c r="C219" s="2" t="s">
        <v>502</v>
      </c>
      <c r="G219" s="92"/>
      <c r="H219" s="79"/>
      <c r="I219" s="92"/>
      <c r="J219" s="77"/>
      <c r="K219" s="93">
        <f>G219-I219</f>
        <v>0</v>
      </c>
    </row>
    <row r="220" spans="2:11">
      <c r="B220" s="6" t="s">
        <v>718</v>
      </c>
      <c r="C220" s="2" t="s">
        <v>190</v>
      </c>
      <c r="D220" s="253"/>
      <c r="E220" s="253"/>
      <c r="F220" s="4"/>
      <c r="G220" s="92"/>
      <c r="H220" s="79"/>
      <c r="I220" s="92"/>
      <c r="J220" s="77"/>
      <c r="K220" s="93">
        <f>G220-I220</f>
        <v>0</v>
      </c>
    </row>
    <row r="221" spans="2:11">
      <c r="B221" s="4"/>
      <c r="C221" s="253"/>
      <c r="D221" s="253"/>
      <c r="E221" s="253"/>
      <c r="F221" s="4"/>
      <c r="G221" s="92"/>
      <c r="H221" s="79"/>
      <c r="I221" s="92"/>
      <c r="J221" s="77"/>
      <c r="K221" s="93">
        <f>G221-I221</f>
        <v>0</v>
      </c>
    </row>
    <row r="222" spans="2:11">
      <c r="C222" s="252"/>
      <c r="D222" s="252"/>
      <c r="E222" s="252"/>
      <c r="G222" s="92"/>
      <c r="H222" s="79"/>
      <c r="I222" s="92"/>
      <c r="J222" s="77"/>
      <c r="K222" s="93">
        <f>G222-I222</f>
        <v>0</v>
      </c>
    </row>
    <row r="223" spans="2:11">
      <c r="G223" s="77"/>
      <c r="H223" s="77"/>
      <c r="I223" s="77"/>
      <c r="J223" s="77"/>
      <c r="K223" s="77"/>
    </row>
    <row r="224" spans="2:11" ht="16.5" thickBot="1">
      <c r="B224" s="6" t="s">
        <v>582</v>
      </c>
      <c r="C224" s="6" t="s">
        <v>326</v>
      </c>
      <c r="G224" s="94">
        <f>SUM(G218:G222)</f>
        <v>0</v>
      </c>
      <c r="H224" s="77"/>
      <c r="I224" s="94">
        <f>SUM(I218:I222)</f>
        <v>0</v>
      </c>
      <c r="J224" s="77"/>
      <c r="K224" s="94">
        <f>SUM(K218:K222)</f>
        <v>0</v>
      </c>
    </row>
    <row r="225" spans="1:11" ht="16.5" thickTop="1">
      <c r="G225" s="77"/>
      <c r="H225" s="77"/>
      <c r="I225" s="77"/>
      <c r="J225" s="77"/>
      <c r="K225" s="77"/>
    </row>
    <row r="226" spans="1:11">
      <c r="G226" s="77"/>
      <c r="H226" s="77"/>
      <c r="I226" s="77"/>
      <c r="J226" s="77"/>
      <c r="K226" s="77"/>
    </row>
    <row r="227" spans="1:11">
      <c r="B227" s="4"/>
      <c r="C227" s="6" t="s">
        <v>719</v>
      </c>
      <c r="G227" s="77"/>
      <c r="H227" s="77"/>
      <c r="I227" s="77"/>
      <c r="J227" s="77"/>
      <c r="K227" s="77"/>
    </row>
    <row r="228" spans="1:11" ht="16.5" thickBot="1">
      <c r="C228" s="6" t="s">
        <v>574</v>
      </c>
      <c r="G228" s="94">
        <f>G115+G135+G158+G184+G202+G214+G224</f>
        <v>0</v>
      </c>
      <c r="H228" s="77"/>
      <c r="I228" s="94">
        <f>I115+I135+I158+I184+I202+I214+I224</f>
        <v>0</v>
      </c>
      <c r="J228" s="77"/>
      <c r="K228" s="94">
        <f>K115+K135+K158+K184+K202+K214+K224</f>
        <v>0</v>
      </c>
    </row>
    <row r="229" spans="1:11" ht="16.5" thickTop="1">
      <c r="G229" s="77"/>
      <c r="H229" s="77"/>
      <c r="I229" s="77"/>
      <c r="J229" s="77"/>
      <c r="K229" s="77"/>
    </row>
    <row r="230" spans="1:11">
      <c r="G230" s="77"/>
      <c r="H230" s="77"/>
      <c r="I230" s="77"/>
      <c r="J230" s="77"/>
      <c r="K230" s="77"/>
    </row>
    <row r="231" spans="1:11">
      <c r="G231" s="18"/>
      <c r="H231" s="18"/>
      <c r="I231" s="18"/>
      <c r="J231" s="18"/>
      <c r="K231" s="18"/>
    </row>
    <row r="232" spans="1:11">
      <c r="A232" s="8" t="s">
        <v>720</v>
      </c>
      <c r="B232" s="3"/>
      <c r="C232" s="3"/>
      <c r="D232" s="3"/>
      <c r="E232" s="3"/>
      <c r="F232" s="3"/>
      <c r="G232" s="3"/>
      <c r="H232" s="27"/>
      <c r="I232" s="27"/>
      <c r="J232" s="27"/>
      <c r="K232" s="27"/>
    </row>
    <row r="233" spans="1:11">
      <c r="A233" s="2"/>
      <c r="H233" s="18"/>
      <c r="I233" s="18"/>
      <c r="J233" s="18"/>
      <c r="K233" s="18"/>
    </row>
    <row r="234" spans="1:11">
      <c r="G234" s="18"/>
      <c r="H234" s="18"/>
      <c r="I234" s="18"/>
      <c r="J234" s="18"/>
      <c r="K234" s="18"/>
    </row>
  </sheetData>
  <sheetProtection formatCells="0" formatColumns="0" formatRows="0"/>
  <customSheetViews>
    <customSheetView guid="{5EE48F1F-FF66-44BD-A8EB-90E91ED4AE31}" showRuler="0">
      <rowBreaks count="4" manualBreakCount="4">
        <brk id="46" max="65535" man="1"/>
        <brk id="93" max="16383" man="1"/>
        <brk id="139" max="65535" man="1"/>
        <brk id="186" max="65535" man="1"/>
      </rowBreaks>
      <pageMargins left="0.05" right="0.25" top="0.05" bottom="0.05" header="0.5" footer="0.5"/>
      <pageSetup orientation="portrait" r:id="rId1"/>
      <headerFooter alignWithMargins="0"/>
    </customSheetView>
  </customSheetViews>
  <mergeCells count="13">
    <mergeCell ref="A94:K94"/>
    <mergeCell ref="C222:E222"/>
    <mergeCell ref="C221:E221"/>
    <mergeCell ref="D220:E220"/>
    <mergeCell ref="C200:E200"/>
    <mergeCell ref="D170:E170"/>
    <mergeCell ref="C199:E199"/>
    <mergeCell ref="D198:E198"/>
    <mergeCell ref="C172:E172"/>
    <mergeCell ref="C171:E171"/>
    <mergeCell ref="D133:E133"/>
    <mergeCell ref="D113:E113"/>
    <mergeCell ref="D155:E155"/>
  </mergeCells>
  <phoneticPr fontId="0" type="noConversion"/>
  <pageMargins left="0.05" right="0.25" top="0.05" bottom="0.05" header="0.5" footer="0.5"/>
  <pageSetup scale="80" orientation="portrait" r:id="rId2"/>
  <headerFooter alignWithMargins="0"/>
  <rowBreaks count="4" manualBreakCount="4">
    <brk id="46" max="65535" man="1"/>
    <brk id="94" max="16383" man="1"/>
    <brk id="139" max="65535" man="1"/>
    <brk id="186" max="6553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3"/>
  <sheetViews>
    <sheetView zoomScale="75" zoomScaleNormal="75" zoomScaleSheetLayoutView="75" workbookViewId="0">
      <selection activeCell="B1" sqref="B1"/>
    </sheetView>
  </sheetViews>
  <sheetFormatPr defaultRowHeight="15.75"/>
  <cols>
    <col min="1" max="1" width="1.44140625" customWidth="1"/>
    <col min="2" max="2" width="9.44140625" customWidth="1"/>
    <col min="3" max="3" width="27.44140625" customWidth="1"/>
    <col min="4" max="4" width="1.77734375" customWidth="1"/>
    <col min="5" max="5" width="18.77734375" customWidth="1"/>
    <col min="6" max="6" width="1.77734375" customWidth="1"/>
    <col min="7" max="7" width="18" customWidth="1"/>
    <col min="8" max="8" width="1.77734375" customWidth="1"/>
    <col min="9" max="9" width="17.44140625" customWidth="1"/>
  </cols>
  <sheetData>
    <row r="1" spans="1:9" ht="19.5">
      <c r="A1" s="7" t="s">
        <v>905</v>
      </c>
      <c r="B1" s="7"/>
      <c r="C1" s="7"/>
      <c r="D1" s="7"/>
      <c r="E1" s="7"/>
      <c r="F1" s="7"/>
      <c r="G1" s="7"/>
      <c r="H1" s="12"/>
      <c r="I1" s="13"/>
    </row>
    <row r="2" spans="1:9" ht="19.5">
      <c r="A2" s="236" t="s">
        <v>990</v>
      </c>
      <c r="B2" s="236"/>
      <c r="C2" s="236"/>
      <c r="D2" s="236"/>
      <c r="E2" s="236"/>
      <c r="F2" s="236"/>
      <c r="G2" s="236"/>
      <c r="H2" s="236"/>
      <c r="I2" s="236"/>
    </row>
    <row r="3" spans="1:9">
      <c r="B3" s="4"/>
      <c r="C3" s="4"/>
      <c r="D3" s="4"/>
    </row>
    <row r="5" spans="1:9" ht="19.5">
      <c r="E5" s="9"/>
      <c r="F5" s="9"/>
      <c r="G5" s="9"/>
      <c r="H5" s="9"/>
      <c r="I5" s="8" t="s">
        <v>989</v>
      </c>
    </row>
    <row r="6" spans="1:9">
      <c r="F6" s="15"/>
      <c r="H6" s="4"/>
      <c r="I6" s="15" t="s">
        <v>122</v>
      </c>
    </row>
    <row r="7" spans="1:9">
      <c r="E7" s="128" t="s">
        <v>989</v>
      </c>
      <c r="F7" s="72"/>
      <c r="G7" s="72" t="s">
        <v>982</v>
      </c>
      <c r="H7" s="17"/>
      <c r="I7" s="72" t="s">
        <v>982</v>
      </c>
    </row>
    <row r="9" spans="1:9">
      <c r="B9" s="6" t="s">
        <v>123</v>
      </c>
    </row>
    <row r="10" spans="1:9">
      <c r="B10" s="75"/>
      <c r="C10" s="2" t="s">
        <v>507</v>
      </c>
      <c r="D10" s="2"/>
      <c r="E10" s="76">
        <f>E55</f>
        <v>0</v>
      </c>
      <c r="F10" s="77"/>
      <c r="G10" s="76">
        <f>G55</f>
        <v>0</v>
      </c>
      <c r="H10" s="77"/>
      <c r="I10" s="76">
        <f>E10-G10</f>
        <v>0</v>
      </c>
    </row>
    <row r="11" spans="1:9">
      <c r="E11" s="77"/>
      <c r="F11" s="77"/>
      <c r="G11" s="77"/>
      <c r="H11" s="77"/>
      <c r="I11" s="77"/>
    </row>
    <row r="12" spans="1:9" ht="16.5" thickBot="1">
      <c r="B12" s="6">
        <v>7100</v>
      </c>
      <c r="C12" s="6" t="s">
        <v>136</v>
      </c>
      <c r="D12" s="6"/>
      <c r="E12" s="78">
        <f>SUM(E10)</f>
        <v>0</v>
      </c>
      <c r="F12" s="79"/>
      <c r="G12" s="78">
        <f>SUM(G10)</f>
        <v>0</v>
      </c>
      <c r="H12" s="79"/>
      <c r="I12" s="78">
        <f>SUM(I10)</f>
        <v>0</v>
      </c>
    </row>
    <row r="13" spans="1:9" ht="16.5" thickTop="1">
      <c r="E13" s="77"/>
      <c r="F13" s="77"/>
      <c r="G13" s="77"/>
      <c r="H13" s="77"/>
      <c r="I13" s="77"/>
    </row>
    <row r="14" spans="1:9">
      <c r="E14" s="77"/>
      <c r="F14" s="77"/>
      <c r="G14" s="77"/>
      <c r="H14" s="77"/>
      <c r="I14" s="77"/>
    </row>
    <row r="15" spans="1:9">
      <c r="E15" s="77"/>
      <c r="F15" s="77"/>
      <c r="G15" s="77"/>
      <c r="H15" s="77"/>
      <c r="I15" s="77"/>
    </row>
    <row r="16" spans="1:9">
      <c r="E16" s="77"/>
      <c r="F16" s="77"/>
      <c r="G16" s="77"/>
      <c r="H16" s="77"/>
      <c r="I16" s="77"/>
    </row>
    <row r="17" spans="2:9">
      <c r="B17" s="6" t="s">
        <v>137</v>
      </c>
      <c r="E17" s="77"/>
      <c r="F17" s="77"/>
      <c r="G17" s="77"/>
      <c r="H17" s="77"/>
      <c r="I17" s="77"/>
    </row>
    <row r="18" spans="2:9">
      <c r="B18" s="75">
        <v>7300</v>
      </c>
      <c r="C18" s="2" t="s">
        <v>335</v>
      </c>
      <c r="D18" s="2"/>
      <c r="E18" s="76">
        <f>E66</f>
        <v>0</v>
      </c>
      <c r="F18" s="79"/>
      <c r="G18" s="76">
        <f>G66</f>
        <v>0</v>
      </c>
      <c r="H18" s="79"/>
      <c r="I18" s="76">
        <f>E18-G18</f>
        <v>0</v>
      </c>
    </row>
    <row r="19" spans="2:9">
      <c r="B19" s="75">
        <v>7400</v>
      </c>
      <c r="C19" s="2" t="s">
        <v>906</v>
      </c>
      <c r="D19" s="2"/>
      <c r="E19" s="76">
        <f>E76</f>
        <v>0</v>
      </c>
      <c r="F19" s="79"/>
      <c r="G19" s="76">
        <f>G76</f>
        <v>0</v>
      </c>
      <c r="H19" s="79"/>
      <c r="I19" s="76">
        <f>E19-G19</f>
        <v>0</v>
      </c>
    </row>
    <row r="20" spans="2:9">
      <c r="B20" s="75">
        <v>7600</v>
      </c>
      <c r="C20" s="2" t="s">
        <v>907</v>
      </c>
      <c r="D20" s="2"/>
      <c r="E20" s="76">
        <f>E85</f>
        <v>0</v>
      </c>
      <c r="F20" s="79"/>
      <c r="G20" s="76">
        <f>G85</f>
        <v>0</v>
      </c>
      <c r="H20" s="79"/>
      <c r="I20" s="76">
        <f>E20-G20</f>
        <v>0</v>
      </c>
    </row>
    <row r="21" spans="2:9">
      <c r="B21" s="75">
        <v>7900</v>
      </c>
      <c r="C21" s="2" t="s">
        <v>908</v>
      </c>
      <c r="D21" s="2"/>
      <c r="E21" s="76">
        <f>E103</f>
        <v>0</v>
      </c>
      <c r="F21" s="79"/>
      <c r="G21" s="76">
        <f>G103</f>
        <v>0</v>
      </c>
      <c r="H21" s="79"/>
      <c r="I21" s="76">
        <f>E21-G21</f>
        <v>0</v>
      </c>
    </row>
    <row r="22" spans="2:9">
      <c r="E22" s="79"/>
      <c r="F22" s="79"/>
      <c r="G22" s="79"/>
      <c r="H22" s="79"/>
      <c r="I22" s="79"/>
    </row>
    <row r="23" spans="2:9">
      <c r="E23" s="79"/>
      <c r="F23" s="79"/>
      <c r="G23" s="79"/>
      <c r="H23" s="79"/>
      <c r="I23" s="79"/>
    </row>
    <row r="24" spans="2:9" ht="16.5" thickBot="1">
      <c r="B24" s="75">
        <v>7000</v>
      </c>
      <c r="C24" s="6" t="s">
        <v>156</v>
      </c>
      <c r="D24" s="6"/>
      <c r="E24" s="78">
        <f>SUM(E18:E21)</f>
        <v>0</v>
      </c>
      <c r="F24" s="79"/>
      <c r="G24" s="78">
        <f>SUM(G18:G21)</f>
        <v>0</v>
      </c>
      <c r="H24" s="79"/>
      <c r="I24" s="78">
        <f>SUM(I18:I21)</f>
        <v>0</v>
      </c>
    </row>
    <row r="25" spans="2:9" ht="16.5" thickTop="1">
      <c r="C25" s="4"/>
      <c r="D25" s="4"/>
      <c r="E25" s="79"/>
      <c r="F25" s="79"/>
      <c r="G25" s="79"/>
      <c r="H25" s="79"/>
      <c r="I25" s="79"/>
    </row>
    <row r="26" spans="2:9">
      <c r="C26" s="4"/>
      <c r="D26" s="4"/>
      <c r="E26" s="79"/>
      <c r="F26" s="79"/>
      <c r="G26" s="79"/>
      <c r="H26" s="79"/>
      <c r="I26" s="79"/>
    </row>
    <row r="27" spans="2:9" ht="16.5" thickBot="1">
      <c r="C27" s="6" t="s">
        <v>514</v>
      </c>
      <c r="D27" s="6"/>
      <c r="E27" s="78">
        <f>E12-E24</f>
        <v>0</v>
      </c>
      <c r="F27" s="79"/>
      <c r="G27" s="78">
        <f>G12-G24</f>
        <v>0</v>
      </c>
      <c r="H27" s="79"/>
      <c r="I27" s="78">
        <f>I12-I24</f>
        <v>0</v>
      </c>
    </row>
    <row r="28" spans="2:9" ht="16.5" thickTop="1">
      <c r="E28" s="77"/>
      <c r="F28" s="77"/>
      <c r="G28" s="77"/>
      <c r="H28" s="77"/>
      <c r="I28" s="77"/>
    </row>
    <row r="29" spans="2:9">
      <c r="E29" s="77"/>
      <c r="F29" s="77"/>
      <c r="G29" s="77"/>
      <c r="H29" s="77"/>
      <c r="I29" s="77"/>
    </row>
    <row r="30" spans="2:9">
      <c r="E30" s="77"/>
      <c r="F30" s="77"/>
      <c r="G30" s="77"/>
      <c r="H30" s="77"/>
      <c r="I30" s="77"/>
    </row>
    <row r="31" spans="2:9">
      <c r="E31" s="77"/>
      <c r="F31" s="77"/>
      <c r="G31" s="77"/>
      <c r="H31" s="77"/>
      <c r="I31" s="77"/>
    </row>
    <row r="32" spans="2:9">
      <c r="E32" s="77"/>
      <c r="F32" s="77"/>
      <c r="G32" s="77"/>
      <c r="H32" s="77"/>
      <c r="I32" s="77"/>
    </row>
    <row r="33" spans="1:9">
      <c r="E33" s="77"/>
      <c r="F33" s="77"/>
      <c r="G33" s="77"/>
      <c r="H33" s="77"/>
      <c r="I33" s="77"/>
    </row>
    <row r="34" spans="1:9">
      <c r="E34" s="77"/>
      <c r="F34" s="77"/>
      <c r="G34" s="77"/>
      <c r="H34" s="77"/>
      <c r="I34" s="77"/>
    </row>
    <row r="35" spans="1:9">
      <c r="E35" s="77"/>
      <c r="F35" s="77"/>
      <c r="G35" s="77"/>
      <c r="H35" s="77"/>
      <c r="I35" s="77"/>
    </row>
    <row r="36" spans="1:9">
      <c r="E36" s="77"/>
      <c r="F36" s="77"/>
      <c r="G36" s="77"/>
      <c r="H36" s="77"/>
      <c r="I36" s="77"/>
    </row>
    <row r="37" spans="1:9">
      <c r="E37" s="77"/>
      <c r="F37" s="77"/>
      <c r="G37" s="77"/>
      <c r="H37" s="77"/>
      <c r="I37" s="77"/>
    </row>
    <row r="38" spans="1:9">
      <c r="E38" s="77"/>
      <c r="F38" s="77"/>
      <c r="G38" s="77"/>
      <c r="H38" s="77"/>
      <c r="I38" s="77"/>
    </row>
    <row r="39" spans="1:9">
      <c r="E39" s="77"/>
      <c r="F39" s="77"/>
      <c r="G39" s="77"/>
      <c r="H39" s="77"/>
      <c r="I39" s="77"/>
    </row>
    <row r="40" spans="1:9">
      <c r="A40" s="243" t="s">
        <v>909</v>
      </c>
      <c r="B40" s="243"/>
      <c r="C40" s="243"/>
      <c r="D40" s="243"/>
      <c r="E40" s="243"/>
      <c r="F40" s="243"/>
      <c r="G40" s="243"/>
      <c r="H40" s="243"/>
      <c r="I40" s="243"/>
    </row>
    <row r="41" spans="1:9">
      <c r="E41" s="77"/>
      <c r="F41" s="77"/>
      <c r="G41" s="77"/>
      <c r="H41" s="77"/>
      <c r="I41" s="77"/>
    </row>
    <row r="42" spans="1:9">
      <c r="E42" s="77"/>
      <c r="F42" s="77"/>
      <c r="G42" s="77"/>
      <c r="H42" s="77"/>
      <c r="I42" s="77"/>
    </row>
    <row r="43" spans="1:9">
      <c r="E43" s="77"/>
      <c r="F43" s="77"/>
      <c r="G43" s="77"/>
      <c r="H43" s="77"/>
      <c r="I43" s="77"/>
    </row>
    <row r="44" spans="1:9" ht="19.5">
      <c r="E44" s="81"/>
      <c r="F44" s="81"/>
      <c r="G44" s="81"/>
      <c r="H44" s="81"/>
      <c r="I44" s="82" t="str">
        <f>I5</f>
        <v>FY 25</v>
      </c>
    </row>
    <row r="45" spans="1:9" ht="19.5">
      <c r="B45" s="23" t="s">
        <v>910</v>
      </c>
      <c r="E45" s="83"/>
      <c r="F45" s="83"/>
      <c r="G45" s="83"/>
      <c r="H45" s="84"/>
      <c r="I45" s="83" t="s">
        <v>122</v>
      </c>
    </row>
    <row r="46" spans="1:9">
      <c r="E46" s="85" t="str">
        <f>E7</f>
        <v>FY 25</v>
      </c>
      <c r="F46" s="85"/>
      <c r="G46" s="85" t="str">
        <f>G7</f>
        <v>FY 24</v>
      </c>
      <c r="H46" s="86"/>
      <c r="I46" s="87" t="str">
        <f>I7</f>
        <v>FY 24</v>
      </c>
    </row>
    <row r="47" spans="1:9">
      <c r="B47" s="6" t="s">
        <v>123</v>
      </c>
      <c r="C47" s="4"/>
      <c r="D47" s="4"/>
      <c r="E47" s="77"/>
      <c r="F47" s="77"/>
      <c r="G47" s="77"/>
      <c r="H47" s="77"/>
      <c r="I47" s="77"/>
    </row>
    <row r="48" spans="1:9">
      <c r="A48" s="2"/>
      <c r="B48" s="75">
        <v>7110</v>
      </c>
      <c r="C48" s="88" t="s">
        <v>911</v>
      </c>
      <c r="D48" s="88"/>
      <c r="E48" s="89"/>
      <c r="F48" s="90"/>
      <c r="G48" s="89"/>
      <c r="H48" s="77"/>
      <c r="I48" s="76">
        <f t="shared" ref="I48:I53" si="0">E48-G48</f>
        <v>0</v>
      </c>
    </row>
    <row r="49" spans="1:9">
      <c r="A49" s="2"/>
      <c r="B49" s="75">
        <v>7120</v>
      </c>
      <c r="C49" s="88" t="s">
        <v>956</v>
      </c>
      <c r="D49" s="88"/>
      <c r="E49" s="89"/>
      <c r="F49" s="90"/>
      <c r="G49" s="89"/>
      <c r="H49" s="77"/>
      <c r="I49" s="76">
        <f t="shared" si="0"/>
        <v>0</v>
      </c>
    </row>
    <row r="50" spans="1:9">
      <c r="A50" s="2"/>
      <c r="B50" s="75">
        <v>7130</v>
      </c>
      <c r="C50" s="88" t="s">
        <v>912</v>
      </c>
      <c r="D50" s="88"/>
      <c r="E50" s="89"/>
      <c r="F50" s="90"/>
      <c r="G50" s="89"/>
      <c r="H50" s="77"/>
      <c r="I50" s="76">
        <f t="shared" si="0"/>
        <v>0</v>
      </c>
    </row>
    <row r="51" spans="1:9">
      <c r="A51" s="2"/>
      <c r="B51" s="75">
        <v>7140</v>
      </c>
      <c r="C51" s="88" t="s">
        <v>913</v>
      </c>
      <c r="D51" s="88"/>
      <c r="E51" s="89"/>
      <c r="F51" s="90"/>
      <c r="G51" s="89"/>
      <c r="H51" s="77"/>
      <c r="I51" s="76">
        <f t="shared" si="0"/>
        <v>0</v>
      </c>
    </row>
    <row r="52" spans="1:9">
      <c r="A52" s="2"/>
      <c r="B52" s="75">
        <v>7150</v>
      </c>
      <c r="C52" s="88" t="s">
        <v>914</v>
      </c>
      <c r="D52" s="88"/>
      <c r="E52" s="89"/>
      <c r="F52" s="90"/>
      <c r="G52" s="89"/>
      <c r="H52" s="77"/>
      <c r="I52" s="76">
        <f t="shared" si="0"/>
        <v>0</v>
      </c>
    </row>
    <row r="53" spans="1:9">
      <c r="A53" s="2"/>
      <c r="B53" s="75">
        <v>7190</v>
      </c>
      <c r="C53" s="91" t="s">
        <v>915</v>
      </c>
      <c r="D53" s="91"/>
      <c r="E53" s="89"/>
      <c r="F53" s="79"/>
      <c r="G53" s="226"/>
      <c r="H53" s="77"/>
      <c r="I53" s="76">
        <f t="shared" si="0"/>
        <v>0</v>
      </c>
    </row>
    <row r="54" spans="1:9">
      <c r="E54" s="77"/>
      <c r="F54" s="77"/>
      <c r="G54" s="77"/>
      <c r="H54" s="77"/>
      <c r="I54" s="79"/>
    </row>
    <row r="55" spans="1:9" ht="16.5" thickBot="1">
      <c r="B55" s="75">
        <v>7100</v>
      </c>
      <c r="C55" s="6" t="s">
        <v>136</v>
      </c>
      <c r="D55" s="6"/>
      <c r="E55" s="78">
        <f>SUM(E48:E53)</f>
        <v>0</v>
      </c>
      <c r="F55" s="79"/>
      <c r="G55" s="78">
        <f>SUM(G48:G53)</f>
        <v>0</v>
      </c>
      <c r="H55" s="77"/>
      <c r="I55" s="78">
        <f>SUM(I48:I53)</f>
        <v>0</v>
      </c>
    </row>
    <row r="56" spans="1:9" ht="16.5" thickTop="1">
      <c r="E56" s="77"/>
      <c r="F56" s="77"/>
      <c r="G56" s="77"/>
      <c r="H56" s="77"/>
      <c r="I56" s="77"/>
    </row>
    <row r="57" spans="1:9">
      <c r="E57" s="77"/>
      <c r="F57" s="77"/>
      <c r="G57" s="77"/>
      <c r="H57" s="77"/>
      <c r="I57" s="77"/>
    </row>
    <row r="58" spans="1:9" ht="19.5">
      <c r="B58" s="23" t="s">
        <v>916</v>
      </c>
      <c r="E58" s="77"/>
      <c r="F58" s="77"/>
      <c r="G58" s="77"/>
      <c r="H58" s="77"/>
      <c r="I58" s="77"/>
    </row>
    <row r="59" spans="1:9">
      <c r="B59" s="6"/>
      <c r="E59" s="77"/>
      <c r="F59" s="77"/>
      <c r="G59" s="77"/>
      <c r="H59" s="77"/>
      <c r="I59" s="77"/>
    </row>
    <row r="60" spans="1:9">
      <c r="B60" s="6" t="s">
        <v>415</v>
      </c>
      <c r="C60" s="4"/>
      <c r="D60" s="4"/>
      <c r="E60" s="77"/>
      <c r="F60" s="77"/>
      <c r="G60" s="77"/>
      <c r="H60" s="77"/>
      <c r="I60" s="79"/>
    </row>
    <row r="61" spans="1:9">
      <c r="B61" s="75">
        <v>7310</v>
      </c>
      <c r="C61" s="2" t="s">
        <v>417</v>
      </c>
      <c r="D61" s="2"/>
      <c r="E61" s="89"/>
      <c r="F61" s="90"/>
      <c r="G61" s="89"/>
      <c r="H61" s="77"/>
      <c r="I61" s="76">
        <f>E61-G61</f>
        <v>0</v>
      </c>
    </row>
    <row r="62" spans="1:9">
      <c r="B62" s="75">
        <v>7320</v>
      </c>
      <c r="C62" s="2" t="s">
        <v>274</v>
      </c>
      <c r="D62" s="2"/>
      <c r="E62" s="89"/>
      <c r="F62" s="90"/>
      <c r="G62" s="89"/>
      <c r="H62" s="77"/>
      <c r="I62" s="76">
        <f>E62-G62</f>
        <v>0</v>
      </c>
    </row>
    <row r="63" spans="1:9">
      <c r="B63" s="75">
        <v>7390</v>
      </c>
      <c r="C63" s="2" t="s">
        <v>190</v>
      </c>
      <c r="D63" s="2"/>
      <c r="E63" s="89"/>
      <c r="F63" s="90"/>
      <c r="G63" s="89"/>
      <c r="H63" s="77"/>
      <c r="I63" s="76">
        <f>E63-G63</f>
        <v>0</v>
      </c>
    </row>
    <row r="64" spans="1:9">
      <c r="C64" s="227"/>
      <c r="D64" s="225"/>
      <c r="E64" s="89"/>
      <c r="F64" s="90"/>
      <c r="G64" s="89"/>
      <c r="H64" s="77"/>
      <c r="I64" s="76">
        <f>E64-G64</f>
        <v>0</v>
      </c>
    </row>
    <row r="65" spans="1:9">
      <c r="E65" s="77"/>
      <c r="F65" s="77"/>
      <c r="G65" s="77"/>
      <c r="H65" s="77"/>
      <c r="I65" s="79"/>
    </row>
    <row r="66" spans="1:9" ht="16.5" thickBot="1">
      <c r="B66" s="75">
        <v>7300</v>
      </c>
      <c r="C66" s="6" t="s">
        <v>435</v>
      </c>
      <c r="D66" s="6"/>
      <c r="E66" s="78">
        <f>SUM(E61:E64)</f>
        <v>0</v>
      </c>
      <c r="F66" s="79"/>
      <c r="G66" s="78">
        <f>SUM(G61:G64)</f>
        <v>0</v>
      </c>
      <c r="H66" s="77"/>
      <c r="I66" s="78">
        <f>SUM(I61:I64)</f>
        <v>0</v>
      </c>
    </row>
    <row r="67" spans="1:9" ht="16.5" thickTop="1">
      <c r="E67" s="77"/>
      <c r="F67" s="77"/>
      <c r="G67" s="77"/>
      <c r="H67" s="77"/>
      <c r="I67" s="77"/>
    </row>
    <row r="68" spans="1:9">
      <c r="B68" s="6" t="s">
        <v>551</v>
      </c>
      <c r="C68" s="4"/>
      <c r="D68" s="4"/>
      <c r="E68" s="77"/>
      <c r="F68" s="77"/>
      <c r="G68" s="77"/>
      <c r="H68" s="77"/>
      <c r="I68" s="77"/>
    </row>
    <row r="69" spans="1:9">
      <c r="B69" s="75">
        <v>7410</v>
      </c>
      <c r="C69" s="2" t="s">
        <v>272</v>
      </c>
      <c r="D69" s="2"/>
      <c r="E69" s="89"/>
      <c r="F69" s="90"/>
      <c r="G69" s="89"/>
      <c r="H69" s="77"/>
      <c r="I69" s="76">
        <f t="shared" ref="I69:I74" si="1">E69-G69</f>
        <v>0</v>
      </c>
    </row>
    <row r="70" spans="1:9">
      <c r="B70" s="75">
        <v>7420</v>
      </c>
      <c r="C70" s="2" t="s">
        <v>917</v>
      </c>
      <c r="D70" s="2"/>
      <c r="E70" s="89"/>
      <c r="F70" s="90"/>
      <c r="G70" s="89"/>
      <c r="H70" s="77"/>
      <c r="I70" s="76">
        <f t="shared" si="1"/>
        <v>0</v>
      </c>
    </row>
    <row r="71" spans="1:9">
      <c r="B71" s="75">
        <v>7430</v>
      </c>
      <c r="C71" s="2" t="s">
        <v>918</v>
      </c>
      <c r="D71" s="2"/>
      <c r="E71" s="89"/>
      <c r="F71" s="90"/>
      <c r="G71" s="89"/>
      <c r="H71" s="77"/>
      <c r="I71" s="76">
        <f t="shared" si="1"/>
        <v>0</v>
      </c>
    </row>
    <row r="72" spans="1:9">
      <c r="B72" s="75">
        <v>7440</v>
      </c>
      <c r="C72" s="2" t="s">
        <v>264</v>
      </c>
      <c r="D72" s="2"/>
      <c r="E72" s="89"/>
      <c r="F72" s="90"/>
      <c r="G72" s="89"/>
      <c r="H72" s="77"/>
      <c r="I72" s="76">
        <f t="shared" si="1"/>
        <v>0</v>
      </c>
    </row>
    <row r="73" spans="1:9">
      <c r="B73" s="75">
        <v>7450</v>
      </c>
      <c r="C73" s="2" t="s">
        <v>957</v>
      </c>
      <c r="D73" s="2"/>
      <c r="E73" s="89"/>
      <c r="F73" s="90"/>
      <c r="G73" s="89"/>
      <c r="H73" s="77"/>
      <c r="I73" s="76">
        <f t="shared" si="1"/>
        <v>0</v>
      </c>
    </row>
    <row r="74" spans="1:9">
      <c r="B74" s="75">
        <v>7490</v>
      </c>
      <c r="C74" s="2" t="s">
        <v>190</v>
      </c>
      <c r="D74" s="2"/>
      <c r="E74" s="89"/>
      <c r="F74" s="90"/>
      <c r="G74" s="89"/>
      <c r="H74" s="77"/>
      <c r="I74" s="76">
        <f t="shared" si="1"/>
        <v>0</v>
      </c>
    </row>
    <row r="75" spans="1:9">
      <c r="E75" s="77"/>
      <c r="F75" s="77"/>
      <c r="G75" s="77"/>
      <c r="H75" s="77"/>
      <c r="I75" s="79"/>
    </row>
    <row r="76" spans="1:9" ht="16.5" thickBot="1">
      <c r="B76" s="75">
        <v>7400</v>
      </c>
      <c r="C76" s="6" t="s">
        <v>560</v>
      </c>
      <c r="D76" s="6"/>
      <c r="E76" s="78">
        <f>SUM(E69:E74)</f>
        <v>0</v>
      </c>
      <c r="F76" s="79"/>
      <c r="G76" s="78">
        <f>SUM(G69:G74)</f>
        <v>0</v>
      </c>
      <c r="H76" s="77"/>
      <c r="I76" s="78">
        <f>SUM(I69:I74)</f>
        <v>0</v>
      </c>
    </row>
    <row r="77" spans="1:9" ht="16.5" thickTop="1">
      <c r="B77" s="75"/>
      <c r="C77" s="6"/>
      <c r="D77" s="6"/>
      <c r="E77" s="79"/>
      <c r="F77" s="79"/>
      <c r="G77" s="79"/>
      <c r="H77" s="77"/>
      <c r="I77" s="79"/>
    </row>
    <row r="78" spans="1:9">
      <c r="B78" s="6" t="s">
        <v>474</v>
      </c>
      <c r="C78" s="4"/>
      <c r="D78" s="4"/>
      <c r="E78" s="77"/>
      <c r="F78" s="77"/>
      <c r="G78" s="77"/>
      <c r="H78" s="77"/>
      <c r="I78" s="79"/>
    </row>
    <row r="79" spans="1:9">
      <c r="A79" s="2" t="s">
        <v>3</v>
      </c>
      <c r="B79" s="75">
        <v>7610</v>
      </c>
      <c r="C79" s="2" t="s">
        <v>961</v>
      </c>
      <c r="D79" s="2"/>
      <c r="E79" s="89"/>
      <c r="F79" s="79"/>
      <c r="G79" s="92"/>
      <c r="H79" s="77"/>
      <c r="I79" s="76">
        <f>E79-G79</f>
        <v>0</v>
      </c>
    </row>
    <row r="80" spans="1:9">
      <c r="A80" s="2"/>
      <c r="B80" s="75">
        <v>7630</v>
      </c>
      <c r="C80" s="2" t="s">
        <v>962</v>
      </c>
      <c r="D80" s="2"/>
      <c r="E80" s="89"/>
      <c r="F80" s="79"/>
      <c r="G80" s="92"/>
      <c r="H80" s="77"/>
      <c r="I80" s="76">
        <f>E80-G80</f>
        <v>0</v>
      </c>
    </row>
    <row r="81" spans="1:9">
      <c r="A81" s="2"/>
      <c r="B81" s="75">
        <v>7640</v>
      </c>
      <c r="C81" s="2" t="s">
        <v>305</v>
      </c>
      <c r="D81" s="2"/>
      <c r="E81" s="89"/>
      <c r="F81" s="79"/>
      <c r="G81" s="92"/>
      <c r="H81" s="77"/>
      <c r="I81" s="76">
        <f>E81-G81</f>
        <v>0</v>
      </c>
    </row>
    <row r="82" spans="1:9">
      <c r="B82" s="75">
        <v>7650</v>
      </c>
      <c r="C82" s="2" t="s">
        <v>482</v>
      </c>
      <c r="D82" s="2"/>
      <c r="E82" s="89"/>
      <c r="F82" s="79"/>
      <c r="G82" s="92"/>
      <c r="H82" s="77"/>
      <c r="I82" s="76">
        <f>E82-G82</f>
        <v>0</v>
      </c>
    </row>
    <row r="83" spans="1:9">
      <c r="B83" s="75">
        <v>7690</v>
      </c>
      <c r="C83" s="2" t="s">
        <v>190</v>
      </c>
      <c r="D83" s="2"/>
      <c r="E83" s="89"/>
      <c r="F83" s="79"/>
      <c r="G83" s="92"/>
      <c r="H83" s="77"/>
      <c r="I83" s="76">
        <f>E83-G83</f>
        <v>0</v>
      </c>
    </row>
    <row r="84" spans="1:9">
      <c r="E84" s="77"/>
      <c r="F84" s="77"/>
      <c r="G84" s="77"/>
      <c r="H84" s="77"/>
      <c r="I84" s="79"/>
    </row>
    <row r="85" spans="1:9" ht="16.5" thickBot="1">
      <c r="B85" s="75">
        <v>7600</v>
      </c>
      <c r="C85" s="6" t="s">
        <v>484</v>
      </c>
      <c r="D85" s="6"/>
      <c r="E85" s="78">
        <f>SUM(E79:E83)</f>
        <v>0</v>
      </c>
      <c r="F85" s="79"/>
      <c r="G85" s="78">
        <f>SUM(G79:G83)</f>
        <v>0</v>
      </c>
      <c r="H85" s="77"/>
      <c r="I85" s="78">
        <f>SUM(I79:I83)</f>
        <v>0</v>
      </c>
    </row>
    <row r="86" spans="1:9" ht="16.5" thickTop="1">
      <c r="B86" s="75"/>
      <c r="C86" s="6"/>
      <c r="D86" s="6"/>
      <c r="E86" s="79"/>
      <c r="F86" s="79"/>
      <c r="G86" s="79"/>
      <c r="H86" s="77"/>
      <c r="I86" s="79"/>
    </row>
    <row r="87" spans="1:9">
      <c r="A87" s="8" t="s">
        <v>919</v>
      </c>
      <c r="B87" s="3"/>
      <c r="C87" s="3"/>
      <c r="D87" s="3"/>
      <c r="E87" s="80"/>
      <c r="F87" s="80"/>
      <c r="G87" s="80"/>
      <c r="H87" s="80"/>
      <c r="I87" s="80"/>
    </row>
    <row r="88" spans="1:9">
      <c r="A88" s="8"/>
      <c r="B88" s="3"/>
      <c r="C88" s="3"/>
      <c r="D88" s="3"/>
      <c r="E88" s="80"/>
      <c r="F88" s="80"/>
      <c r="G88" s="80"/>
      <c r="H88" s="80"/>
      <c r="I88" s="80"/>
    </row>
    <row r="89" spans="1:9">
      <c r="A89" s="8"/>
      <c r="B89" s="3"/>
      <c r="C89" s="3"/>
      <c r="D89" s="3"/>
      <c r="E89" s="80"/>
      <c r="F89" s="80"/>
      <c r="G89" s="80"/>
      <c r="H89" s="80"/>
      <c r="I89" s="80"/>
    </row>
    <row r="90" spans="1:9">
      <c r="A90" s="8"/>
      <c r="B90" s="3"/>
      <c r="C90" s="3"/>
      <c r="D90" s="3"/>
      <c r="E90" s="80"/>
      <c r="F90" s="80"/>
      <c r="G90" s="80"/>
      <c r="H90" s="80"/>
      <c r="I90" s="80"/>
    </row>
    <row r="91" spans="1:9">
      <c r="A91" s="8"/>
      <c r="B91" s="3"/>
      <c r="C91" s="3"/>
      <c r="D91" s="3"/>
      <c r="E91" s="80"/>
      <c r="F91" s="80"/>
      <c r="G91" s="80"/>
      <c r="H91" s="80"/>
      <c r="I91" s="80"/>
    </row>
    <row r="92" spans="1:9">
      <c r="E92" s="77"/>
      <c r="F92" s="77"/>
      <c r="G92" s="77"/>
      <c r="H92" s="77"/>
      <c r="I92" s="79"/>
    </row>
    <row r="93" spans="1:9" ht="19.5">
      <c r="B93" s="23" t="s">
        <v>916</v>
      </c>
      <c r="E93" s="77"/>
      <c r="F93" s="77"/>
      <c r="G93" s="77"/>
      <c r="H93" s="77"/>
      <c r="I93" s="77"/>
    </row>
    <row r="94" spans="1:9" ht="19.5">
      <c r="E94" s="81"/>
      <c r="F94" s="81"/>
      <c r="G94" s="81"/>
      <c r="H94" s="81"/>
      <c r="I94" s="82" t="str">
        <f>I5</f>
        <v>FY 25</v>
      </c>
    </row>
    <row r="95" spans="1:9">
      <c r="E95" s="83"/>
      <c r="F95" s="83"/>
      <c r="G95" s="83"/>
      <c r="H95" s="84"/>
      <c r="I95" s="83" t="s">
        <v>122</v>
      </c>
    </row>
    <row r="96" spans="1:9">
      <c r="E96" s="85" t="str">
        <f>E7</f>
        <v>FY 25</v>
      </c>
      <c r="F96" s="85"/>
      <c r="G96" s="85" t="str">
        <f>G7</f>
        <v>FY 24</v>
      </c>
      <c r="H96" s="86"/>
      <c r="I96" s="87" t="str">
        <f>G96</f>
        <v>FY 24</v>
      </c>
    </row>
    <row r="97" spans="2:9">
      <c r="B97" s="4"/>
      <c r="C97" s="4"/>
      <c r="D97" s="4"/>
      <c r="E97" s="77"/>
      <c r="F97" s="77"/>
      <c r="G97" s="77"/>
      <c r="H97" s="77"/>
      <c r="I97" s="77"/>
    </row>
    <row r="98" spans="2:9">
      <c r="B98" s="6" t="s">
        <v>321</v>
      </c>
      <c r="C98" s="4"/>
      <c r="D98" s="4"/>
      <c r="E98" s="77"/>
      <c r="F98" s="77"/>
      <c r="G98" s="77"/>
      <c r="H98" s="77"/>
      <c r="I98" s="77"/>
    </row>
    <row r="99" spans="2:9">
      <c r="B99" s="75">
        <v>7920</v>
      </c>
      <c r="C99" s="2" t="s">
        <v>920</v>
      </c>
      <c r="D99" s="2"/>
      <c r="E99" s="89"/>
      <c r="F99" s="90"/>
      <c r="G99" s="89"/>
      <c r="H99" s="77"/>
      <c r="I99" s="76">
        <f>E99-G99</f>
        <v>0</v>
      </c>
    </row>
    <row r="100" spans="2:9">
      <c r="B100" s="75">
        <v>7930</v>
      </c>
      <c r="C100" s="2" t="s">
        <v>84</v>
      </c>
      <c r="D100" s="2"/>
      <c r="E100" s="89"/>
      <c r="F100" s="90"/>
      <c r="G100" s="89"/>
      <c r="H100" s="77"/>
      <c r="I100" s="76">
        <f>E100-G100</f>
        <v>0</v>
      </c>
    </row>
    <row r="101" spans="2:9">
      <c r="B101" s="75">
        <v>7990</v>
      </c>
      <c r="C101" s="2" t="s">
        <v>190</v>
      </c>
      <c r="D101" s="2"/>
      <c r="E101" s="89"/>
      <c r="F101" s="90"/>
      <c r="G101" s="89"/>
      <c r="H101" s="77"/>
      <c r="I101" s="76">
        <f>E101-G101</f>
        <v>0</v>
      </c>
    </row>
    <row r="102" spans="2:9">
      <c r="E102" s="77"/>
      <c r="F102" s="77"/>
      <c r="G102" s="77"/>
      <c r="H102" s="77"/>
      <c r="I102" s="79"/>
    </row>
    <row r="103" spans="2:9" ht="16.5" thickBot="1">
      <c r="B103" s="75">
        <v>7900</v>
      </c>
      <c r="C103" s="6" t="s">
        <v>326</v>
      </c>
      <c r="D103" s="6"/>
      <c r="E103" s="78">
        <f>SUM(E99:E101)</f>
        <v>0</v>
      </c>
      <c r="F103" s="79"/>
      <c r="G103" s="78">
        <f>SUM(G99:G101)</f>
        <v>0</v>
      </c>
      <c r="H103" s="77"/>
      <c r="I103" s="78">
        <f>SUM(I99:I101)</f>
        <v>0</v>
      </c>
    </row>
    <row r="104" spans="2:9" ht="16.5" thickTop="1">
      <c r="E104" s="79"/>
      <c r="F104" s="79"/>
      <c r="G104" s="79"/>
      <c r="H104" s="77"/>
      <c r="I104" s="79"/>
    </row>
    <row r="105" spans="2:9">
      <c r="C105" s="6" t="s">
        <v>921</v>
      </c>
      <c r="D105" s="6"/>
      <c r="E105" s="79"/>
      <c r="F105" s="79"/>
      <c r="G105" s="79"/>
      <c r="H105" s="77"/>
      <c r="I105" s="79"/>
    </row>
    <row r="106" spans="2:9" ht="16.5" thickBot="1">
      <c r="B106" s="6">
        <v>7000</v>
      </c>
      <c r="C106" s="6" t="s">
        <v>574</v>
      </c>
      <c r="D106" s="6"/>
      <c r="E106" s="78">
        <f>E66+E76+E85+E103</f>
        <v>0</v>
      </c>
      <c r="F106" s="78"/>
      <c r="G106" s="78">
        <f>G66+G76+G85+G103</f>
        <v>0</v>
      </c>
      <c r="H106" s="77"/>
      <c r="I106" s="78">
        <f>I66+I76+I85+I103</f>
        <v>0</v>
      </c>
    </row>
    <row r="107" spans="2:9" ht="16.5" thickTop="1">
      <c r="B107" s="4"/>
      <c r="C107" s="6"/>
      <c r="D107" s="6"/>
      <c r="E107" s="79"/>
      <c r="F107" s="79"/>
      <c r="G107" s="79"/>
      <c r="H107" s="77"/>
      <c r="I107" s="79"/>
    </row>
    <row r="133" spans="1:9">
      <c r="A133" s="243" t="s">
        <v>925</v>
      </c>
      <c r="B133" s="243"/>
      <c r="C133" s="243"/>
      <c r="D133" s="243"/>
      <c r="E133" s="243"/>
      <c r="F133" s="243"/>
      <c r="G133" s="243"/>
      <c r="H133" s="243"/>
      <c r="I133" s="243"/>
    </row>
  </sheetData>
  <sheetProtection formatCells="0" formatColumns="0" formatRows="0"/>
  <mergeCells count="3">
    <mergeCell ref="A40:I40"/>
    <mergeCell ref="A133:I133"/>
    <mergeCell ref="A2:I2"/>
  </mergeCells>
  <phoneticPr fontId="19" type="noConversion"/>
  <pageMargins left="0.75" right="0.75" top="0.76" bottom="0.27" header="0.32" footer="0.16"/>
  <pageSetup scale="75" orientation="portrait" r:id="rId1"/>
  <headerFooter alignWithMargins="0"/>
  <rowBreaks count="2" manualBreakCount="2">
    <brk id="40" max="16383" man="1"/>
    <brk id="8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48"/>
  <sheetViews>
    <sheetView zoomScale="75" zoomScaleNormal="75" workbookViewId="0"/>
  </sheetViews>
  <sheetFormatPr defaultRowHeight="15.75"/>
  <cols>
    <col min="1" max="1" width="35.109375" customWidth="1"/>
    <col min="2" max="2" width="16.44140625" customWidth="1"/>
    <col min="3" max="3" width="17.109375" customWidth="1"/>
    <col min="4" max="4" width="17.77734375" customWidth="1"/>
    <col min="5" max="5" width="25.6640625" customWidth="1"/>
  </cols>
  <sheetData>
    <row r="1" spans="1:5" ht="19.5">
      <c r="A1" s="28" t="s">
        <v>721</v>
      </c>
      <c r="B1" s="3"/>
      <c r="C1" s="3"/>
      <c r="D1" s="3"/>
      <c r="E1" s="3"/>
    </row>
    <row r="2" spans="1:5">
      <c r="A2" s="255"/>
      <c r="B2" s="255"/>
      <c r="C2" s="255"/>
      <c r="D2" s="255"/>
      <c r="E2" s="255"/>
    </row>
    <row r="3" spans="1:5">
      <c r="A3" s="291"/>
      <c r="B3" s="292"/>
      <c r="C3" s="292"/>
      <c r="D3" s="292"/>
      <c r="E3" s="293"/>
    </row>
    <row r="4" spans="1:5">
      <c r="A4" s="317" t="s">
        <v>722</v>
      </c>
      <c r="B4" s="237"/>
      <c r="C4" s="237"/>
      <c r="D4" s="237"/>
      <c r="E4" s="318"/>
    </row>
    <row r="5" spans="1:5">
      <c r="A5" s="306"/>
      <c r="B5" s="264"/>
      <c r="C5" s="264"/>
      <c r="D5" s="264"/>
      <c r="E5" s="307"/>
    </row>
    <row r="6" spans="1:5">
      <c r="A6" s="53" t="s">
        <v>725</v>
      </c>
      <c r="B6" s="166"/>
      <c r="C6" s="54" t="s">
        <v>723</v>
      </c>
      <c r="D6" s="54" t="s">
        <v>888</v>
      </c>
      <c r="E6" s="53" t="s">
        <v>724</v>
      </c>
    </row>
    <row r="7" spans="1:5">
      <c r="A7" s="112"/>
      <c r="B7" s="187"/>
      <c r="C7" s="172" t="s">
        <v>886</v>
      </c>
      <c r="D7" s="172" t="s">
        <v>887</v>
      </c>
      <c r="E7" s="191" t="s">
        <v>993</v>
      </c>
    </row>
    <row r="8" spans="1:5">
      <c r="A8" s="109"/>
      <c r="B8" s="181"/>
      <c r="C8" s="173"/>
      <c r="D8" s="173"/>
      <c r="E8" s="192"/>
    </row>
    <row r="9" spans="1:5">
      <c r="A9" s="109"/>
      <c r="B9" s="160"/>
      <c r="C9" s="174"/>
      <c r="D9" s="174"/>
      <c r="E9" s="192"/>
    </row>
    <row r="10" spans="1:5">
      <c r="A10" s="109"/>
      <c r="B10" s="160"/>
      <c r="C10" s="174"/>
      <c r="D10" s="174"/>
      <c r="E10" s="192"/>
    </row>
    <row r="11" spans="1:5">
      <c r="A11" s="109"/>
      <c r="B11" s="160"/>
      <c r="C11" s="174"/>
      <c r="D11" s="174"/>
      <c r="E11" s="192"/>
    </row>
    <row r="12" spans="1:5">
      <c r="A12" s="109"/>
      <c r="B12" s="160"/>
      <c r="C12" s="174"/>
      <c r="D12" s="174"/>
      <c r="E12" s="192"/>
    </row>
    <row r="13" spans="1:5">
      <c r="A13" s="102"/>
      <c r="B13" s="160"/>
      <c r="C13" s="174"/>
      <c r="D13" s="174"/>
      <c r="E13" s="102"/>
    </row>
    <row r="14" spans="1:5">
      <c r="A14" s="102"/>
      <c r="B14" s="160"/>
      <c r="C14" s="174"/>
      <c r="D14" s="174"/>
      <c r="E14" s="102"/>
    </row>
    <row r="15" spans="1:5">
      <c r="A15" s="102"/>
      <c r="B15" s="160"/>
      <c r="C15" s="174"/>
      <c r="D15" s="174"/>
      <c r="E15" s="102"/>
    </row>
    <row r="16" spans="1:5">
      <c r="A16" s="102"/>
      <c r="B16" s="160"/>
      <c r="C16" s="174"/>
      <c r="D16" s="174"/>
      <c r="E16" s="102"/>
    </row>
    <row r="17" spans="1:5">
      <c r="A17" s="102"/>
      <c r="B17" s="160"/>
      <c r="C17" s="188"/>
      <c r="D17" s="174"/>
      <c r="E17" s="102"/>
    </row>
    <row r="18" spans="1:5">
      <c r="A18" s="294"/>
      <c r="B18" s="295"/>
      <c r="C18" s="295"/>
      <c r="D18" s="295"/>
      <c r="E18" s="296"/>
    </row>
    <row r="19" spans="1:5" ht="16.5" thickBot="1">
      <c r="A19" s="319" t="s">
        <v>726</v>
      </c>
      <c r="B19" s="320"/>
      <c r="C19" s="320"/>
      <c r="D19" s="320"/>
      <c r="E19" s="105">
        <f>SUM(E8:E17)</f>
        <v>0</v>
      </c>
    </row>
    <row r="20" spans="1:5" ht="16.5" thickTop="1">
      <c r="A20" s="270"/>
      <c r="B20" s="239"/>
      <c r="C20" s="239"/>
      <c r="D20" s="239"/>
      <c r="E20" s="269"/>
    </row>
    <row r="21" spans="1:5">
      <c r="A21" s="331" t="s">
        <v>727</v>
      </c>
      <c r="B21" s="332"/>
      <c r="C21" s="332"/>
      <c r="D21" s="332"/>
      <c r="E21" s="333"/>
    </row>
    <row r="22" spans="1:5">
      <c r="A22" s="305"/>
      <c r="B22" s="305"/>
      <c r="C22" s="305"/>
      <c r="D22" s="305"/>
      <c r="E22" s="305"/>
    </row>
    <row r="23" spans="1:5">
      <c r="A23" s="291"/>
      <c r="B23" s="292"/>
      <c r="C23" s="292"/>
      <c r="D23" s="292"/>
      <c r="E23" s="293"/>
    </row>
    <row r="24" spans="1:5">
      <c r="A24" s="29" t="s">
        <v>728</v>
      </c>
      <c r="B24" s="3"/>
      <c r="C24" s="3"/>
      <c r="D24" s="27"/>
      <c r="E24" s="42"/>
    </row>
    <row r="25" spans="1:5">
      <c r="A25" s="294"/>
      <c r="B25" s="295"/>
      <c r="C25" s="295"/>
      <c r="D25" s="295"/>
      <c r="E25" s="296"/>
    </row>
    <row r="26" spans="1:5">
      <c r="A26" s="110" t="s">
        <v>729</v>
      </c>
      <c r="B26" s="197"/>
      <c r="C26" s="195" t="s">
        <v>723</v>
      </c>
      <c r="D26" s="171" t="s">
        <v>888</v>
      </c>
      <c r="E26" s="193" t="s">
        <v>724</v>
      </c>
    </row>
    <row r="27" spans="1:5">
      <c r="A27" s="111" t="s">
        <v>730</v>
      </c>
      <c r="B27" s="196"/>
      <c r="C27" s="196" t="s">
        <v>886</v>
      </c>
      <c r="D27" s="185" t="s">
        <v>887</v>
      </c>
      <c r="E27" s="194" t="str">
        <f>E7</f>
        <v>As of 6/30/2025</v>
      </c>
    </row>
    <row r="28" spans="1:5">
      <c r="A28" s="108"/>
      <c r="B28" s="108"/>
      <c r="C28" s="108"/>
      <c r="D28" s="108"/>
      <c r="E28" s="108"/>
    </row>
    <row r="29" spans="1:5">
      <c r="A29" s="108"/>
      <c r="B29" s="108"/>
      <c r="C29" s="108"/>
      <c r="D29" s="108"/>
      <c r="E29" s="108"/>
    </row>
    <row r="30" spans="1:5">
      <c r="A30" s="108"/>
      <c r="B30" s="108"/>
      <c r="C30" s="108"/>
      <c r="D30" s="108"/>
      <c r="E30" s="108"/>
    </row>
    <row r="31" spans="1:5">
      <c r="A31" s="108"/>
      <c r="B31" s="108"/>
      <c r="C31" s="108"/>
      <c r="D31" s="108"/>
      <c r="E31" s="108"/>
    </row>
    <row r="32" spans="1:5">
      <c r="A32" s="108"/>
      <c r="B32" s="108"/>
      <c r="C32" s="108"/>
      <c r="D32" s="108"/>
      <c r="E32" s="108"/>
    </row>
    <row r="33" spans="1:5">
      <c r="A33" s="302"/>
      <c r="B33" s="303"/>
      <c r="C33" s="303"/>
      <c r="D33" s="303"/>
      <c r="E33" s="304"/>
    </row>
    <row r="34" spans="1:5" ht="16.5" thickBot="1">
      <c r="A34" s="319" t="s">
        <v>726</v>
      </c>
      <c r="B34" s="320"/>
      <c r="C34" s="320"/>
      <c r="D34" s="320"/>
      <c r="E34" s="105">
        <f>SUM(E28:E32)</f>
        <v>0</v>
      </c>
    </row>
    <row r="35" spans="1:5" ht="16.5" thickTop="1">
      <c r="A35" s="270"/>
      <c r="B35" s="239"/>
      <c r="C35" s="239"/>
      <c r="D35" s="239"/>
      <c r="E35" s="269"/>
    </row>
    <row r="36" spans="1:5">
      <c r="A36" s="38" t="s">
        <v>731</v>
      </c>
      <c r="B36" s="39"/>
      <c r="C36" s="39"/>
      <c r="D36" s="40"/>
      <c r="E36" s="41"/>
    </row>
    <row r="37" spans="1:5">
      <c r="A37" s="305"/>
      <c r="B37" s="305"/>
      <c r="C37" s="305"/>
      <c r="D37" s="305"/>
      <c r="E37" s="305"/>
    </row>
    <row r="38" spans="1:5">
      <c r="A38" s="291"/>
      <c r="B38" s="292"/>
      <c r="C38" s="292"/>
      <c r="D38" s="292"/>
      <c r="E38" s="293"/>
    </row>
    <row r="39" spans="1:5">
      <c r="A39" s="29" t="s">
        <v>732</v>
      </c>
      <c r="B39" s="3"/>
      <c r="C39" s="3"/>
      <c r="D39" s="27"/>
      <c r="E39" s="42"/>
    </row>
    <row r="40" spans="1:5">
      <c r="A40" s="306"/>
      <c r="B40" s="264"/>
      <c r="C40" s="264"/>
      <c r="D40" s="264"/>
      <c r="E40" s="307"/>
    </row>
    <row r="41" spans="1:5">
      <c r="A41" s="54" t="s">
        <v>734</v>
      </c>
      <c r="B41" s="311"/>
      <c r="C41" s="312"/>
      <c r="D41" s="313"/>
      <c r="E41" s="57" t="s">
        <v>733</v>
      </c>
    </row>
    <row r="42" spans="1:5">
      <c r="A42" s="56"/>
      <c r="B42" s="321"/>
      <c r="C42" s="264"/>
      <c r="D42" s="322"/>
      <c r="E42" s="60" t="str">
        <f>E7</f>
        <v>As of 6/30/2025</v>
      </c>
    </row>
    <row r="43" spans="1:5">
      <c r="A43" s="109"/>
      <c r="B43" s="336"/>
      <c r="C43" s="336"/>
      <c r="D43" s="336"/>
      <c r="E43" s="189"/>
    </row>
    <row r="44" spans="1:5">
      <c r="A44" s="109"/>
      <c r="B44" s="325"/>
      <c r="C44" s="325"/>
      <c r="D44" s="325"/>
      <c r="E44" s="190"/>
    </row>
    <row r="45" spans="1:5">
      <c r="A45" s="334"/>
      <c r="B45" s="283"/>
      <c r="C45" s="283"/>
      <c r="D45" s="283"/>
      <c r="E45" s="335"/>
    </row>
    <row r="46" spans="1:5" ht="16.5" thickBot="1">
      <c r="A46" s="326" t="s">
        <v>726</v>
      </c>
      <c r="B46" s="320"/>
      <c r="C46" s="320"/>
      <c r="D46" s="320"/>
      <c r="E46" s="105">
        <f>SUM(E43:E44)</f>
        <v>0</v>
      </c>
    </row>
    <row r="47" spans="1:5" ht="16.5" thickTop="1">
      <c r="A47" s="315"/>
      <c r="B47" s="239"/>
      <c r="C47" s="239"/>
      <c r="D47" s="239"/>
      <c r="E47" s="269"/>
    </row>
    <row r="48" spans="1:5">
      <c r="A48" s="232" t="s">
        <v>735</v>
      </c>
      <c r="B48" s="3"/>
      <c r="C48" s="3"/>
      <c r="D48" s="27"/>
      <c r="E48" s="42"/>
    </row>
    <row r="49" spans="1:5">
      <c r="A49" s="308" t="s">
        <v>736</v>
      </c>
      <c r="B49" s="309"/>
      <c r="C49" s="309"/>
      <c r="D49" s="309"/>
      <c r="E49" s="310"/>
    </row>
    <row r="50" spans="1:5">
      <c r="A50" s="314"/>
      <c r="B50" s="266"/>
      <c r="C50" s="266"/>
      <c r="D50" s="266"/>
      <c r="E50" s="267"/>
    </row>
    <row r="51" spans="1:5">
      <c r="A51" s="29" t="s">
        <v>737</v>
      </c>
      <c r="B51" s="3"/>
      <c r="C51" s="3"/>
      <c r="D51" s="27"/>
      <c r="E51" s="42"/>
    </row>
    <row r="52" spans="1:5">
      <c r="A52" s="306"/>
      <c r="B52" s="264"/>
      <c r="C52" s="264"/>
      <c r="D52" s="264"/>
      <c r="E52" s="307"/>
    </row>
    <row r="53" spans="1:5">
      <c r="A53" s="58" t="s">
        <v>729</v>
      </c>
      <c r="B53" s="167"/>
      <c r="C53" s="54" t="s">
        <v>723</v>
      </c>
      <c r="D53" s="54" t="s">
        <v>888</v>
      </c>
      <c r="E53" s="57" t="s">
        <v>724</v>
      </c>
    </row>
    <row r="54" spans="1:5">
      <c r="A54" s="59" t="s">
        <v>730</v>
      </c>
      <c r="B54" s="164"/>
      <c r="C54" s="56" t="s">
        <v>886</v>
      </c>
      <c r="D54" s="56" t="s">
        <v>887</v>
      </c>
      <c r="E54" s="60" t="str">
        <f>E7</f>
        <v>As of 6/30/2025</v>
      </c>
    </row>
    <row r="55" spans="1:5">
      <c r="A55" s="108"/>
      <c r="B55" s="108"/>
      <c r="C55" s="108"/>
      <c r="D55" s="108"/>
      <c r="E55" s="108"/>
    </row>
    <row r="56" spans="1:5">
      <c r="A56" s="108"/>
      <c r="B56" s="108"/>
      <c r="C56" s="108"/>
      <c r="D56" s="108"/>
      <c r="E56" s="108"/>
    </row>
    <row r="57" spans="1:5">
      <c r="A57" s="108"/>
      <c r="B57" s="108"/>
      <c r="C57" s="108"/>
      <c r="D57" s="108"/>
      <c r="E57" s="108"/>
    </row>
    <row r="58" spans="1:5">
      <c r="A58" s="108"/>
      <c r="B58" s="108"/>
      <c r="C58" s="108"/>
      <c r="D58" s="108"/>
      <c r="E58" s="108"/>
    </row>
    <row r="59" spans="1:5">
      <c r="A59" s="108"/>
      <c r="B59" s="108"/>
      <c r="C59" s="108"/>
      <c r="D59" s="108"/>
      <c r="E59" s="108"/>
    </row>
    <row r="60" spans="1:5">
      <c r="A60" s="302"/>
      <c r="B60" s="303"/>
      <c r="C60" s="303"/>
      <c r="D60" s="303"/>
      <c r="E60" s="304"/>
    </row>
    <row r="61" spans="1:5" ht="16.5" thickBot="1">
      <c r="A61" s="319" t="s">
        <v>726</v>
      </c>
      <c r="B61" s="320"/>
      <c r="C61" s="320"/>
      <c r="D61" s="320"/>
      <c r="E61" s="105">
        <f>SUM(E55:E59)</f>
        <v>0</v>
      </c>
    </row>
    <row r="62" spans="1:5" ht="16.5" thickTop="1">
      <c r="A62" s="270"/>
      <c r="B62" s="239"/>
      <c r="C62" s="239"/>
      <c r="D62" s="239"/>
      <c r="E62" s="269"/>
    </row>
    <row r="63" spans="1:5">
      <c r="A63" s="43" t="s">
        <v>739</v>
      </c>
      <c r="B63" s="3"/>
      <c r="C63" s="3"/>
      <c r="D63" s="27"/>
      <c r="E63" s="42"/>
    </row>
    <row r="64" spans="1:5">
      <c r="A64" s="257"/>
      <c r="B64" s="255"/>
      <c r="C64" s="255"/>
      <c r="D64" s="255"/>
      <c r="E64" s="256"/>
    </row>
    <row r="65" spans="1:5">
      <c r="A65" s="305"/>
      <c r="B65" s="305"/>
      <c r="C65" s="305"/>
      <c r="D65" s="305"/>
      <c r="E65" s="305"/>
    </row>
    <row r="66" spans="1:5">
      <c r="A66" s="291"/>
      <c r="B66" s="292"/>
      <c r="C66" s="292"/>
      <c r="D66" s="292"/>
      <c r="E66" s="293"/>
    </row>
    <row r="67" spans="1:5">
      <c r="A67" s="29" t="s">
        <v>740</v>
      </c>
      <c r="B67" s="3"/>
      <c r="C67" s="3"/>
      <c r="D67" s="27"/>
      <c r="E67" s="42"/>
    </row>
    <row r="68" spans="1:5">
      <c r="A68" s="294"/>
      <c r="B68" s="295"/>
      <c r="C68" s="295"/>
      <c r="D68" s="295"/>
      <c r="E68" s="296"/>
    </row>
    <row r="69" spans="1:5">
      <c r="A69" s="107" t="s">
        <v>729</v>
      </c>
      <c r="B69" s="200"/>
      <c r="C69" s="195" t="s">
        <v>723</v>
      </c>
      <c r="D69" s="171" t="s">
        <v>888</v>
      </c>
      <c r="E69" s="193" t="s">
        <v>733</v>
      </c>
    </row>
    <row r="70" spans="1:5">
      <c r="A70" s="113" t="s">
        <v>730</v>
      </c>
      <c r="B70" s="201"/>
      <c r="C70" s="199" t="s">
        <v>886</v>
      </c>
      <c r="D70" s="186" t="s">
        <v>887</v>
      </c>
      <c r="E70" s="231" t="str">
        <f>E7</f>
        <v>As of 6/30/2025</v>
      </c>
    </row>
    <row r="71" spans="1:5">
      <c r="A71" s="106"/>
      <c r="B71" s="106"/>
      <c r="C71" s="106"/>
      <c r="D71" s="106"/>
      <c r="E71" s="120"/>
    </row>
    <row r="72" spans="1:5">
      <c r="A72" s="106"/>
      <c r="B72" s="106"/>
      <c r="C72" s="106"/>
      <c r="D72" s="106"/>
      <c r="E72" s="106"/>
    </row>
    <row r="73" spans="1:5">
      <c r="A73" s="106"/>
      <c r="B73" s="106"/>
      <c r="C73" s="106"/>
      <c r="D73" s="106"/>
      <c r="E73" s="106"/>
    </row>
    <row r="74" spans="1:5">
      <c r="A74" s="106"/>
      <c r="B74" s="106"/>
      <c r="C74" s="106"/>
      <c r="D74" s="106"/>
      <c r="E74" s="106"/>
    </row>
    <row r="75" spans="1:5">
      <c r="A75" s="106"/>
      <c r="B75" s="106"/>
      <c r="C75" s="106"/>
      <c r="D75" s="106"/>
      <c r="E75" s="106"/>
    </row>
    <row r="76" spans="1:5">
      <c r="A76" s="327"/>
      <c r="B76" s="328"/>
      <c r="C76" s="328"/>
      <c r="D76" s="328"/>
      <c r="E76" s="329"/>
    </row>
    <row r="77" spans="1:5" ht="16.5" thickBot="1">
      <c r="A77" s="323" t="s">
        <v>726</v>
      </c>
      <c r="B77" s="324"/>
      <c r="C77" s="324"/>
      <c r="D77" s="324"/>
      <c r="E77" s="114">
        <f>SUM(E71:E75)</f>
        <v>0</v>
      </c>
    </row>
    <row r="78" spans="1:5" ht="16.5" thickTop="1">
      <c r="A78" s="315"/>
      <c r="B78" s="239"/>
      <c r="C78" s="239"/>
      <c r="D78" s="239"/>
      <c r="E78" s="269"/>
    </row>
    <row r="79" spans="1:5">
      <c r="A79" s="232" t="s">
        <v>741</v>
      </c>
      <c r="B79" s="3"/>
      <c r="C79" s="3"/>
      <c r="D79" s="27"/>
      <c r="E79" s="42"/>
    </row>
    <row r="80" spans="1:5">
      <c r="A80" s="254"/>
      <c r="B80" s="255"/>
      <c r="C80" s="255"/>
      <c r="D80" s="255"/>
      <c r="E80" s="256"/>
    </row>
    <row r="81" spans="1:5">
      <c r="A81" s="305"/>
      <c r="B81" s="305"/>
      <c r="C81" s="305"/>
      <c r="D81" s="305"/>
      <c r="E81" s="305"/>
    </row>
    <row r="82" spans="1:5">
      <c r="A82" s="291"/>
      <c r="B82" s="292"/>
      <c r="C82" s="292"/>
      <c r="D82" s="292"/>
      <c r="E82" s="293"/>
    </row>
    <row r="83" spans="1:5">
      <c r="A83" s="29" t="s">
        <v>742</v>
      </c>
      <c r="B83" s="3"/>
      <c r="C83" s="3"/>
      <c r="D83" s="27"/>
      <c r="E83" s="42"/>
    </row>
    <row r="84" spans="1:5">
      <c r="A84" s="270"/>
      <c r="B84" s="239"/>
      <c r="C84" s="239"/>
      <c r="D84" s="239"/>
      <c r="E84" s="269"/>
    </row>
    <row r="85" spans="1:5" s="4" customFormat="1">
      <c r="A85" s="53" t="s">
        <v>743</v>
      </c>
      <c r="B85" s="167"/>
      <c r="C85" s="54" t="s">
        <v>723</v>
      </c>
      <c r="D85" s="54" t="s">
        <v>888</v>
      </c>
      <c r="E85" s="202" t="s">
        <v>733</v>
      </c>
    </row>
    <row r="86" spans="1:5" s="4" customFormat="1">
      <c r="A86" s="61"/>
      <c r="B86" s="164"/>
      <c r="C86" s="56" t="s">
        <v>886</v>
      </c>
      <c r="D86" s="56" t="s">
        <v>887</v>
      </c>
      <c r="E86" s="204" t="str">
        <f>E7</f>
        <v>As of 6/30/2025</v>
      </c>
    </row>
    <row r="87" spans="1:5">
      <c r="A87" s="62"/>
      <c r="B87" s="62"/>
      <c r="C87" s="62"/>
      <c r="D87" s="63"/>
      <c r="E87" s="63"/>
    </row>
    <row r="88" spans="1:5">
      <c r="A88" s="62"/>
      <c r="B88" s="62"/>
      <c r="C88" s="62"/>
      <c r="D88" s="63"/>
      <c r="E88" s="63"/>
    </row>
    <row r="89" spans="1:5">
      <c r="A89" s="62"/>
      <c r="B89" s="62"/>
      <c r="C89" s="62"/>
      <c r="D89" s="63"/>
      <c r="E89" s="63"/>
    </row>
    <row r="90" spans="1:5">
      <c r="A90" s="62"/>
      <c r="B90" s="62"/>
      <c r="C90" s="62"/>
      <c r="D90" s="63"/>
      <c r="E90" s="63"/>
    </row>
    <row r="91" spans="1:5">
      <c r="A91" s="62"/>
      <c r="B91" s="62"/>
      <c r="C91" s="62"/>
      <c r="D91" s="63"/>
      <c r="E91" s="63"/>
    </row>
    <row r="92" spans="1:5">
      <c r="A92" s="316"/>
      <c r="B92" s="266"/>
      <c r="C92" s="266"/>
      <c r="D92" s="266"/>
      <c r="E92" s="267"/>
    </row>
    <row r="93" spans="1:5" ht="16.5" thickBot="1">
      <c r="A93" s="330" t="s">
        <v>726</v>
      </c>
      <c r="B93" s="285"/>
      <c r="C93" s="285"/>
      <c r="D93" s="285"/>
      <c r="E93" s="37">
        <f>SUM(E87:E91)</f>
        <v>0</v>
      </c>
    </row>
    <row r="94" spans="1:5" ht="16.5" thickTop="1">
      <c r="A94" s="270"/>
      <c r="B94" s="239"/>
      <c r="C94" s="239"/>
      <c r="D94" s="239"/>
      <c r="E94" s="269"/>
    </row>
    <row r="95" spans="1:5">
      <c r="A95" s="43" t="s">
        <v>744</v>
      </c>
      <c r="B95" s="3"/>
      <c r="C95" s="3"/>
      <c r="D95" s="27"/>
      <c r="E95" s="42"/>
    </row>
    <row r="96" spans="1:5">
      <c r="A96" s="257"/>
      <c r="B96" s="255"/>
      <c r="C96" s="255"/>
      <c r="D96" s="255"/>
      <c r="E96" s="256"/>
    </row>
    <row r="97" spans="1:5">
      <c r="A97" s="292"/>
      <c r="B97" s="292"/>
      <c r="C97" s="292"/>
      <c r="D97" s="292"/>
      <c r="E97" s="292"/>
    </row>
    <row r="98" spans="1:5">
      <c r="A98" s="8" t="s">
        <v>745</v>
      </c>
      <c r="B98" s="3"/>
      <c r="C98" s="3"/>
      <c r="D98" s="27"/>
      <c r="E98" s="27"/>
    </row>
    <row r="99" spans="1:5">
      <c r="A99" s="287"/>
      <c r="B99" s="255"/>
      <c r="C99" s="255"/>
      <c r="D99" s="255"/>
      <c r="E99" s="255"/>
    </row>
    <row r="100" spans="1:5">
      <c r="A100" s="291"/>
      <c r="B100" s="292"/>
      <c r="C100" s="292"/>
      <c r="D100" s="292"/>
      <c r="E100" s="293"/>
    </row>
    <row r="101" spans="1:5">
      <c r="A101" s="29" t="s">
        <v>746</v>
      </c>
      <c r="B101" s="3"/>
      <c r="C101" s="3"/>
      <c r="D101" s="27"/>
      <c r="E101" s="42"/>
    </row>
    <row r="102" spans="1:5">
      <c r="A102" s="270"/>
      <c r="B102" s="239"/>
      <c r="C102" s="239"/>
      <c r="D102" s="239"/>
      <c r="E102" s="269"/>
    </row>
    <row r="103" spans="1:5" s="4" customFormat="1">
      <c r="A103" s="65"/>
      <c r="B103" s="167"/>
      <c r="C103" s="54" t="s">
        <v>723</v>
      </c>
      <c r="D103" s="54" t="s">
        <v>888</v>
      </c>
      <c r="E103" s="202" t="s">
        <v>733</v>
      </c>
    </row>
    <row r="104" spans="1:5" s="4" customFormat="1">
      <c r="A104" s="64" t="s">
        <v>743</v>
      </c>
      <c r="B104"/>
      <c r="C104" s="170" t="s">
        <v>886</v>
      </c>
      <c r="D104" s="170" t="s">
        <v>887</v>
      </c>
      <c r="E104" s="203" t="str">
        <f>E86</f>
        <v>As of 6/30/2025</v>
      </c>
    </row>
    <row r="105" spans="1:5">
      <c r="A105" s="69"/>
      <c r="B105" s="62"/>
      <c r="C105" s="62"/>
      <c r="D105" s="63"/>
      <c r="E105" s="71"/>
    </row>
    <row r="106" spans="1:5">
      <c r="A106" s="69"/>
      <c r="B106" s="62"/>
      <c r="C106" s="62"/>
      <c r="D106" s="63"/>
      <c r="E106" s="71"/>
    </row>
    <row r="107" spans="1:5">
      <c r="A107" s="69"/>
      <c r="B107" s="62"/>
      <c r="C107" s="62"/>
      <c r="D107" s="63"/>
      <c r="E107" s="71"/>
    </row>
    <row r="108" spans="1:5">
      <c r="A108" s="69"/>
      <c r="B108" s="62"/>
      <c r="C108" s="62"/>
      <c r="D108" s="63"/>
      <c r="E108" s="71"/>
    </row>
    <row r="109" spans="1:5">
      <c r="A109" s="70"/>
      <c r="B109" s="62"/>
      <c r="C109" s="62"/>
      <c r="D109" s="63"/>
      <c r="E109" s="50"/>
    </row>
    <row r="110" spans="1:5">
      <c r="A110" s="291"/>
      <c r="B110" s="239"/>
      <c r="C110" s="239"/>
      <c r="D110" s="239"/>
      <c r="E110" s="293"/>
    </row>
    <row r="111" spans="1:5" ht="16.5" thickBot="1">
      <c r="A111" s="330" t="s">
        <v>726</v>
      </c>
      <c r="B111" s="285"/>
      <c r="C111" s="285"/>
      <c r="D111" s="285"/>
      <c r="E111" s="37">
        <f>SUM(E105:E109)</f>
        <v>0</v>
      </c>
    </row>
    <row r="112" spans="1:5" ht="16.5" thickTop="1">
      <c r="A112" s="270"/>
      <c r="B112" s="239"/>
      <c r="C112" s="239"/>
      <c r="D112" s="239"/>
      <c r="E112" s="269"/>
    </row>
    <row r="113" spans="1:5">
      <c r="A113" s="29" t="s">
        <v>747</v>
      </c>
      <c r="B113" s="8"/>
      <c r="C113" s="8"/>
      <c r="D113" s="67"/>
      <c r="E113" s="68"/>
    </row>
    <row r="114" spans="1:5">
      <c r="A114" s="257"/>
      <c r="B114" s="255"/>
      <c r="C114" s="255"/>
      <c r="D114" s="255"/>
      <c r="E114" s="256"/>
    </row>
    <row r="115" spans="1:5">
      <c r="A115" s="305"/>
      <c r="B115" s="305"/>
      <c r="C115" s="305"/>
      <c r="D115" s="305"/>
      <c r="E115" s="305"/>
    </row>
    <row r="116" spans="1:5">
      <c r="A116" s="291"/>
      <c r="B116" s="292"/>
      <c r="C116" s="292"/>
      <c r="D116" s="292"/>
      <c r="E116" s="293"/>
    </row>
    <row r="117" spans="1:5">
      <c r="A117" s="29" t="s">
        <v>748</v>
      </c>
      <c r="B117" s="3"/>
      <c r="C117" s="3"/>
      <c r="D117" s="3"/>
      <c r="E117" s="30"/>
    </row>
    <row r="118" spans="1:5">
      <c r="A118" s="306"/>
      <c r="B118" s="264"/>
      <c r="C118" s="264"/>
      <c r="D118" s="264"/>
      <c r="E118" s="307"/>
    </row>
    <row r="119" spans="1:5">
      <c r="A119" s="168"/>
      <c r="B119" s="169">
        <v>45474</v>
      </c>
      <c r="C119" s="54" t="s">
        <v>752</v>
      </c>
      <c r="D119" s="54" t="s">
        <v>753</v>
      </c>
      <c r="E119" s="66" t="str">
        <f>E104</f>
        <v>As of 6/30/2025</v>
      </c>
    </row>
    <row r="120" spans="1:5">
      <c r="A120" s="150"/>
      <c r="B120" s="183" t="s">
        <v>749</v>
      </c>
      <c r="C120" s="177"/>
      <c r="D120" s="177"/>
      <c r="E120" s="64" t="s">
        <v>750</v>
      </c>
    </row>
    <row r="121" spans="1:5">
      <c r="A121" s="150"/>
      <c r="B121" s="183" t="s">
        <v>751</v>
      </c>
      <c r="C121" s="177"/>
      <c r="D121" s="177"/>
      <c r="E121" s="64" t="s">
        <v>751</v>
      </c>
    </row>
    <row r="122" spans="1:5">
      <c r="A122" s="182"/>
      <c r="B122" s="179"/>
      <c r="C122" s="177"/>
      <c r="D122" s="178"/>
      <c r="E122" s="55"/>
    </row>
    <row r="123" spans="1:5">
      <c r="A123" s="184" t="s">
        <v>754</v>
      </c>
      <c r="B123" s="180"/>
      <c r="C123" s="175"/>
      <c r="D123" s="175"/>
      <c r="E123" s="205">
        <f t="shared" ref="E123:E136" si="0">(B123+C123)-D123</f>
        <v>0</v>
      </c>
    </row>
    <row r="124" spans="1:5">
      <c r="A124" s="176" t="s">
        <v>755</v>
      </c>
      <c r="B124" s="159"/>
      <c r="C124" s="175"/>
      <c r="D124" s="175"/>
      <c r="E124" s="206">
        <f t="shared" si="0"/>
        <v>0</v>
      </c>
    </row>
    <row r="125" spans="1:5">
      <c r="A125" s="176" t="s">
        <v>756</v>
      </c>
      <c r="B125" s="159"/>
      <c r="C125" s="175"/>
      <c r="D125" s="175"/>
      <c r="E125" s="206">
        <f t="shared" si="0"/>
        <v>0</v>
      </c>
    </row>
    <row r="126" spans="1:5">
      <c r="A126" s="176" t="s">
        <v>757</v>
      </c>
      <c r="B126" s="159"/>
      <c r="C126" s="175"/>
      <c r="D126" s="175"/>
      <c r="E126" s="206">
        <f t="shared" si="0"/>
        <v>0</v>
      </c>
    </row>
    <row r="127" spans="1:5">
      <c r="A127" s="176" t="s">
        <v>758</v>
      </c>
      <c r="B127" s="159"/>
      <c r="C127" s="175"/>
      <c r="D127" s="175"/>
      <c r="E127" s="206">
        <f t="shared" si="0"/>
        <v>0</v>
      </c>
    </row>
    <row r="128" spans="1:5">
      <c r="A128" s="176" t="s">
        <v>759</v>
      </c>
      <c r="B128" s="159"/>
      <c r="C128" s="175"/>
      <c r="D128" s="175"/>
      <c r="E128" s="206">
        <f t="shared" si="0"/>
        <v>0</v>
      </c>
    </row>
    <row r="129" spans="1:5">
      <c r="A129" s="176" t="s">
        <v>760</v>
      </c>
      <c r="B129" s="159"/>
      <c r="C129" s="175"/>
      <c r="D129" s="175"/>
      <c r="E129" s="206">
        <f t="shared" si="0"/>
        <v>0</v>
      </c>
    </row>
    <row r="130" spans="1:5">
      <c r="A130" s="176" t="s">
        <v>761</v>
      </c>
      <c r="B130" s="159"/>
      <c r="C130" s="175"/>
      <c r="D130" s="175"/>
      <c r="E130" s="206">
        <f t="shared" si="0"/>
        <v>0</v>
      </c>
    </row>
    <row r="131" spans="1:5">
      <c r="A131" s="176" t="s">
        <v>762</v>
      </c>
      <c r="B131" s="159"/>
      <c r="C131" s="175"/>
      <c r="D131" s="175"/>
      <c r="E131" s="206">
        <f t="shared" si="0"/>
        <v>0</v>
      </c>
    </row>
    <row r="132" spans="1:5">
      <c r="A132" s="176" t="s">
        <v>763</v>
      </c>
      <c r="B132" s="159"/>
      <c r="C132" s="175"/>
      <c r="D132" s="175"/>
      <c r="E132" s="206">
        <f t="shared" si="0"/>
        <v>0</v>
      </c>
    </row>
    <row r="133" spans="1:5">
      <c r="A133" s="176" t="s">
        <v>764</v>
      </c>
      <c r="B133" s="159"/>
      <c r="C133" s="175"/>
      <c r="D133" s="175"/>
      <c r="E133" s="206">
        <f t="shared" si="0"/>
        <v>0</v>
      </c>
    </row>
    <row r="134" spans="1:5">
      <c r="A134" s="176" t="s">
        <v>765</v>
      </c>
      <c r="B134" s="159"/>
      <c r="C134" s="175"/>
      <c r="D134" s="175"/>
      <c r="E134" s="206">
        <f t="shared" si="0"/>
        <v>0</v>
      </c>
    </row>
    <row r="135" spans="1:5">
      <c r="A135" s="176" t="s">
        <v>766</v>
      </c>
      <c r="B135" s="159"/>
      <c r="C135" s="175"/>
      <c r="D135" s="175"/>
      <c r="E135" s="206">
        <f t="shared" si="0"/>
        <v>0</v>
      </c>
    </row>
    <row r="136" spans="1:5">
      <c r="A136" s="159"/>
      <c r="B136" s="159"/>
      <c r="C136" s="175"/>
      <c r="D136" s="175"/>
      <c r="E136" s="207">
        <f t="shared" si="0"/>
        <v>0</v>
      </c>
    </row>
    <row r="137" spans="1:5">
      <c r="A137" s="294"/>
      <c r="B137" s="295"/>
      <c r="C137" s="295"/>
      <c r="D137" s="295"/>
      <c r="E137" s="296"/>
    </row>
    <row r="138" spans="1:5" ht="16.5" thickBot="1">
      <c r="A138" s="300" t="s">
        <v>767</v>
      </c>
      <c r="B138" s="301"/>
      <c r="C138" s="301"/>
      <c r="D138" s="103" t="s">
        <v>726</v>
      </c>
      <c r="E138" s="105">
        <f>SUM(E123:E136)</f>
        <v>0</v>
      </c>
    </row>
    <row r="139" spans="1:5" ht="16.5" thickTop="1">
      <c r="A139" s="257"/>
      <c r="B139" s="255"/>
      <c r="C139" s="255"/>
      <c r="D139" s="255"/>
      <c r="E139" s="256"/>
    </row>
    <row r="140" spans="1:5">
      <c r="A140" s="292"/>
      <c r="B140" s="292"/>
      <c r="C140" s="292"/>
      <c r="D140" s="292"/>
      <c r="E140" s="292"/>
    </row>
    <row r="141" spans="1:5">
      <c r="A141" s="255"/>
      <c r="B141" s="255"/>
      <c r="C141" s="255"/>
      <c r="D141" s="255"/>
      <c r="E141" s="255"/>
    </row>
    <row r="142" spans="1:5">
      <c r="A142" s="291"/>
      <c r="B142" s="292"/>
      <c r="C142" s="292"/>
      <c r="D142" s="292"/>
      <c r="E142" s="293"/>
    </row>
    <row r="143" spans="1:5">
      <c r="A143" s="29" t="s">
        <v>768</v>
      </c>
      <c r="B143" s="3"/>
      <c r="C143" s="3"/>
      <c r="D143" s="3"/>
      <c r="E143" s="30"/>
    </row>
    <row r="144" spans="1:5">
      <c r="A144" s="257"/>
      <c r="B144" s="255"/>
      <c r="C144" s="255"/>
      <c r="D144" s="255"/>
      <c r="E144" s="256"/>
    </row>
    <row r="145" spans="1:5">
      <c r="A145" s="291"/>
      <c r="B145" s="292"/>
      <c r="C145" s="292"/>
      <c r="D145" s="292"/>
      <c r="E145" s="293"/>
    </row>
    <row r="146" spans="1:5">
      <c r="A146" s="268"/>
      <c r="B146" s="240"/>
      <c r="C146" s="240"/>
      <c r="D146" s="240"/>
      <c r="E146" s="299"/>
    </row>
    <row r="147" spans="1:5">
      <c r="A147" s="286"/>
      <c r="B147" s="287"/>
      <c r="C147" s="287"/>
      <c r="D147" s="287"/>
      <c r="E147" s="288"/>
    </row>
    <row r="148" spans="1:5">
      <c r="A148" s="8" t="s">
        <v>769</v>
      </c>
      <c r="B148" s="3"/>
      <c r="C148" s="3"/>
      <c r="D148" s="3"/>
      <c r="E148" s="3"/>
    </row>
    <row r="149" spans="1:5">
      <c r="A149" s="287"/>
      <c r="B149" s="255"/>
      <c r="C149" s="255"/>
      <c r="D149" s="255"/>
      <c r="E149" s="255"/>
    </row>
    <row r="150" spans="1:5">
      <c r="A150" s="291"/>
      <c r="B150" s="292"/>
      <c r="C150" s="292"/>
      <c r="D150" s="292"/>
      <c r="E150" s="293"/>
    </row>
    <row r="151" spans="1:5">
      <c r="A151" s="29" t="s">
        <v>770</v>
      </c>
      <c r="B151" s="3"/>
      <c r="C151" s="3"/>
      <c r="D151" s="27"/>
      <c r="E151" s="42"/>
    </row>
    <row r="152" spans="1:5">
      <c r="A152" s="257"/>
      <c r="B152" s="255"/>
      <c r="C152" s="255"/>
      <c r="D152" s="255"/>
      <c r="E152" s="256"/>
    </row>
    <row r="153" spans="1:5">
      <c r="A153" s="274" t="s">
        <v>773</v>
      </c>
      <c r="B153" s="277" t="s">
        <v>898</v>
      </c>
      <c r="C153" s="280"/>
      <c r="D153" s="289" t="s">
        <v>772</v>
      </c>
      <c r="E153" s="290"/>
    </row>
    <row r="154" spans="1:5">
      <c r="A154" s="275"/>
      <c r="B154" s="278"/>
      <c r="C154" s="281"/>
      <c r="D154" s="297" t="s">
        <v>774</v>
      </c>
      <c r="E154" s="298"/>
    </row>
    <row r="155" spans="1:5">
      <c r="A155" s="276"/>
      <c r="B155" s="279"/>
      <c r="C155" s="282"/>
      <c r="D155" s="208" t="s">
        <v>775</v>
      </c>
      <c r="E155" s="163"/>
    </row>
    <row r="156" spans="1:5">
      <c r="A156" s="162" t="s">
        <v>895</v>
      </c>
      <c r="B156" s="210"/>
      <c r="C156" s="160"/>
      <c r="D156" s="209"/>
      <c r="E156" s="161"/>
    </row>
    <row r="157" spans="1:5">
      <c r="A157" s="162" t="s">
        <v>776</v>
      </c>
      <c r="B157" s="209"/>
      <c r="C157" s="160"/>
      <c r="D157" s="209"/>
      <c r="E157" s="161"/>
    </row>
    <row r="158" spans="1:5">
      <c r="A158" s="162" t="s">
        <v>777</v>
      </c>
      <c r="B158" s="209"/>
      <c r="C158" s="160"/>
      <c r="D158" s="209"/>
      <c r="E158" s="161"/>
    </row>
    <row r="159" spans="1:5">
      <c r="A159" s="162" t="s">
        <v>939</v>
      </c>
      <c r="B159" s="209"/>
      <c r="C159" s="160"/>
      <c r="D159" s="209"/>
      <c r="E159" s="161"/>
    </row>
    <row r="160" spans="1:5">
      <c r="A160" s="162" t="s">
        <v>856</v>
      </c>
      <c r="B160" s="209"/>
      <c r="C160" s="160"/>
      <c r="D160" s="209"/>
      <c r="E160" s="161"/>
    </row>
    <row r="161" spans="1:5">
      <c r="A161" s="162" t="s">
        <v>940</v>
      </c>
      <c r="B161" s="209"/>
      <c r="C161" s="160"/>
      <c r="D161" s="209"/>
      <c r="E161" s="161"/>
    </row>
    <row r="162" spans="1:5">
      <c r="A162" s="162" t="s">
        <v>854</v>
      </c>
      <c r="B162" s="209"/>
      <c r="C162" s="160"/>
      <c r="D162" s="209"/>
      <c r="E162" s="161"/>
    </row>
    <row r="163" spans="1:5">
      <c r="A163" s="162" t="s">
        <v>855</v>
      </c>
      <c r="B163" s="209"/>
      <c r="C163" s="160"/>
      <c r="D163" s="209"/>
      <c r="E163" s="161"/>
    </row>
    <row r="164" spans="1:5">
      <c r="A164" s="162" t="s">
        <v>937</v>
      </c>
      <c r="B164" s="209"/>
      <c r="C164" s="160"/>
      <c r="D164" s="209"/>
      <c r="E164" s="161"/>
    </row>
    <row r="165" spans="1:5">
      <c r="A165" s="162" t="s">
        <v>857</v>
      </c>
      <c r="B165" s="209"/>
      <c r="C165" s="160"/>
      <c r="D165" s="209"/>
      <c r="E165" s="161"/>
    </row>
    <row r="166" spans="1:5">
      <c r="A166" s="162" t="s">
        <v>963</v>
      </c>
      <c r="B166" s="209"/>
      <c r="C166" s="160"/>
      <c r="D166" s="209"/>
      <c r="E166" s="161"/>
    </row>
    <row r="167" spans="1:5">
      <c r="A167" s="162" t="s">
        <v>858</v>
      </c>
      <c r="B167" s="209"/>
      <c r="C167" s="160"/>
      <c r="D167" s="209"/>
      <c r="E167" s="161"/>
    </row>
    <row r="168" spans="1:5">
      <c r="A168" s="162" t="s">
        <v>896</v>
      </c>
      <c r="B168" s="209"/>
      <c r="C168" s="160"/>
      <c r="D168" s="209"/>
      <c r="E168" s="161"/>
    </row>
    <row r="169" spans="1:5">
      <c r="A169" s="162" t="s">
        <v>778</v>
      </c>
      <c r="B169" s="209"/>
      <c r="C169" s="160"/>
      <c r="D169" s="209"/>
      <c r="E169" s="161"/>
    </row>
    <row r="170" spans="1:5">
      <c r="A170" s="162" t="s">
        <v>938</v>
      </c>
      <c r="B170" s="209"/>
      <c r="C170" s="160"/>
      <c r="D170" s="209"/>
      <c r="E170" s="161"/>
    </row>
    <row r="171" spans="1:5">
      <c r="A171" s="162" t="s">
        <v>779</v>
      </c>
      <c r="B171" s="209"/>
      <c r="C171" s="160"/>
      <c r="D171" s="116"/>
      <c r="E171" s="161"/>
    </row>
    <row r="172" spans="1:5">
      <c r="A172" s="111" t="s">
        <v>780</v>
      </c>
      <c r="B172" s="283"/>
      <c r="C172" s="283"/>
      <c r="D172" s="103" t="s">
        <v>781</v>
      </c>
      <c r="E172" s="101"/>
    </row>
    <row r="173" spans="1:5" ht="16.5" thickBot="1">
      <c r="A173" s="111" t="s">
        <v>782</v>
      </c>
      <c r="B173" s="165"/>
      <c r="C173" s="104">
        <f>SUM(C156:C171)</f>
        <v>0</v>
      </c>
      <c r="D173" s="103" t="s">
        <v>783</v>
      </c>
      <c r="E173" s="105">
        <f>SUM(E156:E171)</f>
        <v>0</v>
      </c>
    </row>
    <row r="174" spans="1:5" ht="16.5" thickTop="1">
      <c r="A174" s="294"/>
      <c r="B174" s="295"/>
      <c r="C174" s="295"/>
      <c r="D174" s="295"/>
      <c r="E174" s="296"/>
    </row>
    <row r="175" spans="1:5">
      <c r="A175" s="270"/>
      <c r="B175" s="239"/>
      <c r="C175" s="239"/>
      <c r="D175" s="239"/>
      <c r="E175" s="269"/>
    </row>
    <row r="176" spans="1:5" ht="16.5" thickBot="1">
      <c r="A176" s="284" t="s">
        <v>994</v>
      </c>
      <c r="B176" s="285"/>
      <c r="C176" s="285"/>
      <c r="D176" s="285"/>
      <c r="E176" s="123">
        <f>+C173-E173</f>
        <v>0</v>
      </c>
    </row>
    <row r="177" spans="1:5" ht="16.5" thickTop="1">
      <c r="A177" s="270"/>
      <c r="B177" s="239"/>
      <c r="C177" s="239"/>
      <c r="D177" s="239"/>
      <c r="E177" s="269"/>
    </row>
    <row r="178" spans="1:5">
      <c r="A178" s="270"/>
      <c r="B178" s="239"/>
      <c r="C178" s="239"/>
      <c r="D178" s="239"/>
      <c r="E178" s="269"/>
    </row>
    <row r="179" spans="1:5">
      <c r="A179" s="271" t="s">
        <v>899</v>
      </c>
      <c r="B179" s="239"/>
      <c r="C179" s="239"/>
      <c r="D179" s="239"/>
      <c r="E179" s="269"/>
    </row>
    <row r="180" spans="1:5">
      <c r="A180" s="268"/>
      <c r="B180" s="239"/>
      <c r="C180" s="239"/>
      <c r="D180" s="239"/>
      <c r="E180" s="269"/>
    </row>
    <row r="181" spans="1:5">
      <c r="A181" s="268"/>
      <c r="B181" s="239"/>
      <c r="C181" s="239"/>
      <c r="D181" s="239"/>
      <c r="E181" s="269"/>
    </row>
    <row r="182" spans="1:5">
      <c r="A182" s="268"/>
      <c r="B182" s="239"/>
      <c r="C182" s="239"/>
      <c r="D182" s="239"/>
      <c r="E182" s="269"/>
    </row>
    <row r="183" spans="1:5">
      <c r="A183" s="268"/>
      <c r="B183" s="239"/>
      <c r="C183" s="239"/>
      <c r="D183" s="239"/>
      <c r="E183" s="269"/>
    </row>
    <row r="184" spans="1:5">
      <c r="A184" s="268"/>
      <c r="B184" s="239"/>
      <c r="C184" s="239"/>
      <c r="D184" s="239"/>
      <c r="E184" s="269"/>
    </row>
    <row r="185" spans="1:5">
      <c r="A185" s="29" t="s">
        <v>784</v>
      </c>
      <c r="B185" s="3"/>
      <c r="C185" s="3"/>
      <c r="D185" s="27"/>
      <c r="E185" s="42"/>
    </row>
    <row r="186" spans="1:5">
      <c r="A186" s="268"/>
      <c r="B186" s="239"/>
      <c r="C186" s="239"/>
      <c r="D186" s="239"/>
      <c r="E186" s="269"/>
    </row>
    <row r="187" spans="1:5">
      <c r="A187" s="31"/>
      <c r="B187" s="33" t="s">
        <v>889</v>
      </c>
      <c r="C187" s="32" t="s">
        <v>738</v>
      </c>
      <c r="D187" s="213" t="s">
        <v>785</v>
      </c>
      <c r="E187" s="211" t="s">
        <v>724</v>
      </c>
    </row>
    <row r="188" spans="1:5">
      <c r="A188" s="34" t="s">
        <v>786</v>
      </c>
      <c r="B188" s="44" t="s">
        <v>890</v>
      </c>
      <c r="C188" s="35" t="s">
        <v>787</v>
      </c>
      <c r="D188" s="214" t="s">
        <v>771</v>
      </c>
      <c r="E188" s="212" t="str">
        <f>E7</f>
        <v>As of 6/30/2025</v>
      </c>
    </row>
    <row r="189" spans="1:5">
      <c r="A189" s="49"/>
      <c r="B189" s="115"/>
      <c r="C189" s="47"/>
      <c r="D189" s="215"/>
      <c r="E189" s="192"/>
    </row>
    <row r="190" spans="1:5">
      <c r="A190" s="49"/>
      <c r="B190" s="115"/>
      <c r="C190" s="47"/>
      <c r="D190" s="215"/>
      <c r="E190" s="192"/>
    </row>
    <row r="191" spans="1:5">
      <c r="A191" s="49"/>
      <c r="B191" s="115"/>
      <c r="C191" s="47"/>
      <c r="D191" s="215"/>
      <c r="E191" s="192"/>
    </row>
    <row r="192" spans="1:5">
      <c r="A192" s="49"/>
      <c r="B192" s="115"/>
      <c r="C192" s="47"/>
      <c r="D192" s="215"/>
      <c r="E192" s="192"/>
    </row>
    <row r="193" spans="1:5">
      <c r="A193" s="49"/>
      <c r="B193" s="115"/>
      <c r="C193" s="47"/>
      <c r="D193" s="215"/>
      <c r="E193" s="192"/>
    </row>
    <row r="194" spans="1:5">
      <c r="A194" s="268"/>
      <c r="B194" s="239"/>
      <c r="C194" s="239"/>
      <c r="D194" s="239"/>
      <c r="E194" s="269"/>
    </row>
    <row r="195" spans="1:5">
      <c r="A195" s="224"/>
      <c r="C195" s="18"/>
      <c r="D195" s="36" t="s">
        <v>726</v>
      </c>
      <c r="E195" s="146">
        <f>SUM(E189:E193)</f>
        <v>0</v>
      </c>
    </row>
    <row r="196" spans="1:5">
      <c r="A196" s="3" t="s">
        <v>788</v>
      </c>
      <c r="B196" s="147"/>
      <c r="C196" s="148"/>
      <c r="D196" s="148"/>
      <c r="E196" s="148"/>
    </row>
    <row r="197" spans="1:5">
      <c r="A197" s="240"/>
      <c r="B197" s="239"/>
      <c r="C197" s="239"/>
      <c r="D197" s="239"/>
      <c r="E197" s="239"/>
    </row>
    <row r="198" spans="1:5">
      <c r="A198" s="272" t="s">
        <v>789</v>
      </c>
      <c r="B198" s="273"/>
      <c r="C198" s="273"/>
      <c r="D198" s="273"/>
      <c r="E198" s="273"/>
    </row>
    <row r="199" spans="1:5">
      <c r="A199" s="263"/>
      <c r="B199" s="264"/>
      <c r="C199" s="264"/>
      <c r="D199" s="264"/>
      <c r="E199" s="264"/>
    </row>
    <row r="200" spans="1:5">
      <c r="A200" s="265"/>
      <c r="B200" s="266"/>
      <c r="C200" s="266"/>
      <c r="D200" s="266"/>
      <c r="E200" s="267"/>
    </row>
    <row r="201" spans="1:5">
      <c r="A201" s="223" t="s">
        <v>790</v>
      </c>
      <c r="B201" s="3"/>
      <c r="C201" s="27"/>
      <c r="D201" s="27"/>
      <c r="E201" s="42"/>
    </row>
    <row r="202" spans="1:5">
      <c r="A202" s="254"/>
      <c r="B202" s="255"/>
      <c r="C202" s="255"/>
      <c r="D202" s="255"/>
      <c r="E202" s="256"/>
    </row>
    <row r="203" spans="1:5">
      <c r="A203" s="257"/>
      <c r="B203" s="255"/>
      <c r="C203" s="255"/>
      <c r="D203" s="255"/>
      <c r="E203" s="256"/>
    </row>
    <row r="204" spans="1:5">
      <c r="A204" s="257"/>
      <c r="B204" s="255"/>
      <c r="C204" s="255"/>
      <c r="D204" s="255"/>
      <c r="E204" s="256"/>
    </row>
    <row r="205" spans="1:5">
      <c r="A205" s="149"/>
      <c r="B205" s="213" t="s">
        <v>791</v>
      </c>
      <c r="C205" s="219" t="s">
        <v>792</v>
      </c>
      <c r="D205" s="219" t="s">
        <v>793</v>
      </c>
      <c r="E205" s="211" t="s">
        <v>794</v>
      </c>
    </row>
    <row r="206" spans="1:5">
      <c r="A206" s="150"/>
      <c r="B206" s="221" t="s">
        <v>795</v>
      </c>
      <c r="C206" s="214" t="s">
        <v>796</v>
      </c>
      <c r="D206" s="214" t="s">
        <v>796</v>
      </c>
      <c r="E206" s="216" t="s">
        <v>796</v>
      </c>
    </row>
    <row r="207" spans="1:5">
      <c r="A207" s="151"/>
      <c r="B207" s="220"/>
      <c r="C207" s="220"/>
      <c r="D207" s="220"/>
      <c r="E207" s="217"/>
    </row>
    <row r="208" spans="1:5">
      <c r="A208" s="152" t="s">
        <v>983</v>
      </c>
      <c r="B208" s="215"/>
      <c r="C208" s="215"/>
      <c r="D208" s="215"/>
      <c r="E208" s="218">
        <f>SUM(B208:D208)</f>
        <v>0</v>
      </c>
    </row>
    <row r="209" spans="1:6">
      <c r="A209" s="151"/>
      <c r="B209" s="220"/>
      <c r="C209" s="220"/>
      <c r="D209" s="220"/>
      <c r="E209" s="217"/>
    </row>
    <row r="210" spans="1:6">
      <c r="A210" s="151"/>
      <c r="B210" s="220"/>
      <c r="C210" s="220"/>
      <c r="D210" s="220"/>
      <c r="E210" s="217"/>
    </row>
    <row r="211" spans="1:6">
      <c r="A211" s="153" t="s">
        <v>797</v>
      </c>
      <c r="B211" s="215"/>
      <c r="C211" s="215"/>
      <c r="D211" s="215"/>
      <c r="E211" s="218">
        <f>SUM(B211:D211)</f>
        <v>0</v>
      </c>
      <c r="F211" s="222"/>
    </row>
    <row r="212" spans="1:6">
      <c r="A212" s="151"/>
      <c r="B212" s="220"/>
      <c r="C212" s="220"/>
      <c r="D212" s="220"/>
      <c r="E212" s="217"/>
    </row>
    <row r="213" spans="1:6">
      <c r="A213" s="153" t="s">
        <v>798</v>
      </c>
      <c r="B213" s="220"/>
      <c r="C213" s="220"/>
      <c r="D213" s="220"/>
      <c r="E213" s="217"/>
    </row>
    <row r="214" spans="1:6">
      <c r="A214" s="153" t="s">
        <v>799</v>
      </c>
      <c r="B214" s="215"/>
      <c r="C214" s="215"/>
      <c r="D214" s="215"/>
      <c r="E214" s="218">
        <f>SUM(B214:D214)</f>
        <v>0</v>
      </c>
    </row>
    <row r="215" spans="1:6">
      <c r="A215" s="151"/>
      <c r="B215" s="220"/>
      <c r="C215" s="220"/>
      <c r="D215" s="220"/>
      <c r="E215" s="217"/>
    </row>
    <row r="216" spans="1:6" ht="16.5" thickBot="1">
      <c r="A216" s="152" t="s">
        <v>995</v>
      </c>
      <c r="B216" s="198">
        <f>SUM(B208:B214)</f>
        <v>0</v>
      </c>
      <c r="C216" s="198">
        <f>SUM(C208:C214)</f>
        <v>0</v>
      </c>
      <c r="D216" s="198">
        <f>SUM(D208:D214)</f>
        <v>0</v>
      </c>
      <c r="E216" s="198">
        <f>SUM(E208:E214)</f>
        <v>0</v>
      </c>
    </row>
    <row r="217" spans="1:6" ht="16.5" thickTop="1">
      <c r="A217" s="258"/>
      <c r="B217" s="259"/>
      <c r="C217" s="259"/>
      <c r="D217" s="259"/>
      <c r="E217" s="260"/>
    </row>
    <row r="218" spans="1:6">
      <c r="A218" s="117" t="s">
        <v>800</v>
      </c>
      <c r="B218" s="118"/>
      <c r="C218" s="118"/>
      <c r="D218" s="118"/>
      <c r="E218" s="119"/>
    </row>
    <row r="219" spans="1:6">
      <c r="A219" s="258"/>
      <c r="B219" s="259"/>
      <c r="C219" s="259"/>
      <c r="D219" s="259"/>
      <c r="E219" s="260"/>
    </row>
    <row r="220" spans="1:6">
      <c r="A220" s="261"/>
      <c r="B220" s="262"/>
      <c r="C220" s="262"/>
      <c r="D220" s="262"/>
      <c r="E220" s="262"/>
    </row>
    <row r="221" spans="1:6">
      <c r="A221" s="239"/>
      <c r="B221" s="239"/>
      <c r="C221" s="239"/>
      <c r="D221" s="239"/>
      <c r="E221" s="239"/>
    </row>
    <row r="222" spans="1:6">
      <c r="A222" s="239"/>
      <c r="B222" s="239"/>
      <c r="C222" s="239"/>
      <c r="D222" s="239"/>
      <c r="E222" s="239"/>
    </row>
    <row r="223" spans="1:6">
      <c r="A223" s="239"/>
      <c r="B223" s="239"/>
      <c r="C223" s="239"/>
      <c r="D223" s="239"/>
      <c r="E223" s="239"/>
    </row>
    <row r="224" spans="1:6">
      <c r="A224" s="239"/>
      <c r="B224" s="239"/>
      <c r="C224" s="239"/>
      <c r="D224" s="239"/>
      <c r="E224" s="239"/>
    </row>
    <row r="225" spans="1:5">
      <c r="A225" s="239"/>
      <c r="B225" s="239"/>
      <c r="C225" s="239"/>
      <c r="D225" s="239"/>
      <c r="E225" s="239"/>
    </row>
    <row r="226" spans="1:5">
      <c r="A226" s="239"/>
      <c r="B226" s="239"/>
      <c r="C226" s="239"/>
      <c r="D226" s="239"/>
      <c r="E226" s="239"/>
    </row>
    <row r="227" spans="1:5">
      <c r="A227" s="239"/>
      <c r="B227" s="239"/>
      <c r="C227" s="239"/>
      <c r="D227" s="239"/>
      <c r="E227" s="239"/>
    </row>
    <row r="228" spans="1:5">
      <c r="A228" s="239"/>
      <c r="B228" s="239"/>
      <c r="C228" s="239"/>
      <c r="D228" s="239"/>
      <c r="E228" s="239"/>
    </row>
    <row r="229" spans="1:5">
      <c r="A229" s="239"/>
      <c r="B229" s="239"/>
      <c r="C229" s="239"/>
      <c r="D229" s="239"/>
      <c r="E229" s="239"/>
    </row>
    <row r="230" spans="1:5">
      <c r="A230" s="239"/>
      <c r="B230" s="239"/>
      <c r="C230" s="239"/>
      <c r="D230" s="239"/>
      <c r="E230" s="239"/>
    </row>
    <row r="231" spans="1:5">
      <c r="A231" s="239"/>
      <c r="B231" s="239"/>
      <c r="C231" s="239"/>
      <c r="D231" s="239"/>
      <c r="E231" s="239"/>
    </row>
    <row r="232" spans="1:5">
      <c r="A232" s="239"/>
      <c r="B232" s="239"/>
      <c r="C232" s="239"/>
      <c r="D232" s="239"/>
      <c r="E232" s="239"/>
    </row>
    <row r="233" spans="1:5">
      <c r="A233" s="239"/>
      <c r="B233" s="239"/>
      <c r="C233" s="239"/>
      <c r="D233" s="239"/>
      <c r="E233" s="239"/>
    </row>
    <row r="234" spans="1:5">
      <c r="A234" s="239"/>
      <c r="B234" s="239"/>
      <c r="C234" s="239"/>
      <c r="D234" s="239"/>
      <c r="E234" s="239"/>
    </row>
    <row r="235" spans="1:5">
      <c r="A235" s="239"/>
      <c r="B235" s="239"/>
      <c r="C235" s="239"/>
      <c r="D235" s="239"/>
      <c r="E235" s="239"/>
    </row>
    <row r="236" spans="1:5">
      <c r="A236" s="239"/>
      <c r="B236" s="239"/>
      <c r="C236" s="239"/>
      <c r="D236" s="239"/>
      <c r="E236" s="239"/>
    </row>
    <row r="237" spans="1:5">
      <c r="A237" s="239"/>
      <c r="B237" s="239"/>
      <c r="C237" s="239"/>
      <c r="D237" s="239"/>
      <c r="E237" s="239"/>
    </row>
    <row r="238" spans="1:5">
      <c r="A238" s="239"/>
      <c r="B238" s="239"/>
      <c r="C238" s="239"/>
      <c r="D238" s="239"/>
      <c r="E238" s="239"/>
    </row>
    <row r="239" spans="1:5">
      <c r="A239" s="239"/>
      <c r="B239" s="239"/>
      <c r="C239" s="239"/>
      <c r="D239" s="239"/>
      <c r="E239" s="239"/>
    </row>
    <row r="240" spans="1:5">
      <c r="A240" s="239"/>
      <c r="B240" s="239"/>
      <c r="C240" s="239"/>
      <c r="D240" s="239"/>
      <c r="E240" s="239"/>
    </row>
    <row r="241" spans="1:5">
      <c r="A241" s="239"/>
      <c r="B241" s="239"/>
      <c r="C241" s="239"/>
      <c r="D241" s="239"/>
      <c r="E241" s="239"/>
    </row>
    <row r="242" spans="1:5">
      <c r="A242" s="239"/>
      <c r="B242" s="239"/>
      <c r="C242" s="239"/>
      <c r="D242" s="239"/>
      <c r="E242" s="239"/>
    </row>
    <row r="243" spans="1:5">
      <c r="A243" s="239"/>
      <c r="B243" s="239"/>
      <c r="C243" s="239"/>
      <c r="D243" s="239"/>
      <c r="E243" s="239"/>
    </row>
    <row r="244" spans="1:5">
      <c r="A244" s="239"/>
      <c r="B244" s="239"/>
      <c r="C244" s="239"/>
      <c r="D244" s="239"/>
      <c r="E244" s="239"/>
    </row>
    <row r="245" spans="1:5">
      <c r="A245" s="239"/>
      <c r="B245" s="239"/>
      <c r="C245" s="239"/>
      <c r="D245" s="239"/>
      <c r="E245" s="239"/>
    </row>
    <row r="246" spans="1:5">
      <c r="A246" s="239"/>
      <c r="B246" s="239"/>
      <c r="C246" s="239"/>
      <c r="D246" s="239"/>
      <c r="E246" s="239"/>
    </row>
    <row r="247" spans="1:5">
      <c r="A247" s="8" t="s">
        <v>801</v>
      </c>
      <c r="B247" s="3"/>
      <c r="C247" s="3"/>
      <c r="D247" s="3"/>
      <c r="E247" s="3"/>
    </row>
    <row r="248" spans="1:5">
      <c r="A248" s="2"/>
    </row>
  </sheetData>
  <sheetProtection insertColumns="0" insertRows="0" deleteColumns="0" deleteRows="0" selectLockedCells="1"/>
  <customSheetViews>
    <customSheetView guid="{5EE48F1F-FF66-44BD-A8EB-90E91ED4AE31}" showRuler="0" topLeftCell="A209">
      <selection activeCell="A219" sqref="A219"/>
      <rowBreaks count="4" manualBreakCount="4">
        <brk id="50" max="16383" man="1"/>
        <brk id="100" max="16383" man="1"/>
        <brk id="150" max="16383" man="1"/>
        <brk id="198" max="16383" man="1"/>
      </rowBreaks>
      <pageMargins left="0.05" right="0.05" top="0.05" bottom="0.05" header="0.5" footer="0.5"/>
      <pageSetup scale="95" orientation="portrait" r:id="rId1"/>
      <headerFooter alignWithMargins="0"/>
    </customSheetView>
  </customSheetViews>
  <mergeCells count="124">
    <mergeCell ref="A116:E116"/>
    <mergeCell ref="A118:E118"/>
    <mergeCell ref="A78:E78"/>
    <mergeCell ref="A76:E76"/>
    <mergeCell ref="A93:D93"/>
    <mergeCell ref="A94:E94"/>
    <mergeCell ref="A21:E21"/>
    <mergeCell ref="A23:E23"/>
    <mergeCell ref="A62:E62"/>
    <mergeCell ref="A64:E64"/>
    <mergeCell ref="A45:E45"/>
    <mergeCell ref="B43:D43"/>
    <mergeCell ref="A35:E35"/>
    <mergeCell ref="A60:E60"/>
    <mergeCell ref="A61:D61"/>
    <mergeCell ref="A52:E52"/>
    <mergeCell ref="A96:E96"/>
    <mergeCell ref="A97:E97"/>
    <mergeCell ref="A99:E99"/>
    <mergeCell ref="A110:E110"/>
    <mergeCell ref="A111:D111"/>
    <mergeCell ref="A112:E112"/>
    <mergeCell ref="A68:E68"/>
    <mergeCell ref="A115:E115"/>
    <mergeCell ref="A84:E84"/>
    <mergeCell ref="A2:E2"/>
    <mergeCell ref="A3:E3"/>
    <mergeCell ref="A5:E5"/>
    <mergeCell ref="A18:E18"/>
    <mergeCell ref="A4:E4"/>
    <mergeCell ref="A19:D19"/>
    <mergeCell ref="A22:E22"/>
    <mergeCell ref="A34:D34"/>
    <mergeCell ref="A80:E80"/>
    <mergeCell ref="B42:D42"/>
    <mergeCell ref="A65:E65"/>
    <mergeCell ref="A77:D77"/>
    <mergeCell ref="B44:D44"/>
    <mergeCell ref="A46:D46"/>
    <mergeCell ref="A140:E140"/>
    <mergeCell ref="A141:E141"/>
    <mergeCell ref="A137:E137"/>
    <mergeCell ref="A139:E139"/>
    <mergeCell ref="A142:E142"/>
    <mergeCell ref="A146:E146"/>
    <mergeCell ref="A138:C138"/>
    <mergeCell ref="A20:E20"/>
    <mergeCell ref="A25:E25"/>
    <mergeCell ref="A33:E33"/>
    <mergeCell ref="A81:E81"/>
    <mergeCell ref="A37:E37"/>
    <mergeCell ref="A38:E38"/>
    <mergeCell ref="A40:E40"/>
    <mergeCell ref="A49:E49"/>
    <mergeCell ref="B41:D41"/>
    <mergeCell ref="A50:E50"/>
    <mergeCell ref="A47:E47"/>
    <mergeCell ref="A66:E66"/>
    <mergeCell ref="A114:E114"/>
    <mergeCell ref="A100:E100"/>
    <mergeCell ref="A92:E92"/>
    <mergeCell ref="A82:E82"/>
    <mergeCell ref="A102:E102"/>
    <mergeCell ref="A153:A155"/>
    <mergeCell ref="B153:B155"/>
    <mergeCell ref="C153:C155"/>
    <mergeCell ref="B172:C172"/>
    <mergeCell ref="A176:D176"/>
    <mergeCell ref="A177:E177"/>
    <mergeCell ref="A147:E147"/>
    <mergeCell ref="D153:E153"/>
    <mergeCell ref="A144:E144"/>
    <mergeCell ref="A145:E145"/>
    <mergeCell ref="A174:E174"/>
    <mergeCell ref="A175:E175"/>
    <mergeCell ref="D154:E154"/>
    <mergeCell ref="A149:E149"/>
    <mergeCell ref="A150:E150"/>
    <mergeCell ref="A152:E152"/>
    <mergeCell ref="A199:E199"/>
    <mergeCell ref="A200:E200"/>
    <mergeCell ref="A183:E183"/>
    <mergeCell ref="A184:E184"/>
    <mergeCell ref="A186:E186"/>
    <mergeCell ref="A194:E194"/>
    <mergeCell ref="A197:E197"/>
    <mergeCell ref="A178:E178"/>
    <mergeCell ref="A179:E179"/>
    <mergeCell ref="A180:E180"/>
    <mergeCell ref="A181:E181"/>
    <mergeCell ref="A182:E182"/>
    <mergeCell ref="A198:E198"/>
    <mergeCell ref="A232:E232"/>
    <mergeCell ref="A233:E233"/>
    <mergeCell ref="A234:E234"/>
    <mergeCell ref="A235:E235"/>
    <mergeCell ref="A236:E236"/>
    <mergeCell ref="A221:E221"/>
    <mergeCell ref="A222:E222"/>
    <mergeCell ref="A202:E202"/>
    <mergeCell ref="A203:E203"/>
    <mergeCell ref="A204:E204"/>
    <mergeCell ref="A217:E217"/>
    <mergeCell ref="A219:E219"/>
    <mergeCell ref="A220:E220"/>
    <mergeCell ref="A230:E230"/>
    <mergeCell ref="A223:E223"/>
    <mergeCell ref="A224:E224"/>
    <mergeCell ref="A225:E225"/>
    <mergeCell ref="A226:E226"/>
    <mergeCell ref="A227:E227"/>
    <mergeCell ref="A228:E228"/>
    <mergeCell ref="A229:E229"/>
    <mergeCell ref="A231:E231"/>
    <mergeCell ref="A245:E245"/>
    <mergeCell ref="A246:E246"/>
    <mergeCell ref="A239:E239"/>
    <mergeCell ref="A240:E240"/>
    <mergeCell ref="A241:E241"/>
    <mergeCell ref="A242:E242"/>
    <mergeCell ref="A243:E243"/>
    <mergeCell ref="A244:E244"/>
    <mergeCell ref="A237:E237"/>
    <mergeCell ref="A238:E238"/>
  </mergeCells>
  <phoneticPr fontId="0" type="noConversion"/>
  <pageMargins left="0.05" right="0.05" top="0.05" bottom="0.05" header="0.5" footer="0.5"/>
  <pageSetup scale="78" fitToHeight="0" orientation="portrait" r:id="rId2"/>
  <headerFooter alignWithMargins="0"/>
  <rowBreaks count="4" manualBreakCount="4">
    <brk id="49" max="16383" man="1"/>
    <brk id="98" max="8" man="1"/>
    <brk id="148" max="16383" man="1"/>
    <brk id="19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60"/>
  <sheetViews>
    <sheetView zoomScale="75" workbookViewId="0">
      <selection sqref="A1:O1"/>
    </sheetView>
  </sheetViews>
  <sheetFormatPr defaultColWidth="8.77734375" defaultRowHeight="15.75"/>
  <cols>
    <col min="1" max="1" width="5.44140625" customWidth="1"/>
    <col min="2" max="2" width="7.77734375" customWidth="1"/>
    <col min="3" max="3" width="6.77734375" customWidth="1"/>
    <col min="4" max="5" width="3.77734375" customWidth="1"/>
    <col min="6" max="6" width="5.77734375" customWidth="1"/>
    <col min="8" max="8" width="9.77734375" customWidth="1"/>
    <col min="10" max="10" width="3.77734375" customWidth="1"/>
    <col min="11" max="12" width="2.77734375" customWidth="1"/>
    <col min="13" max="13" width="5.21875" customWidth="1"/>
    <col min="14" max="14" width="2.77734375" customWidth="1"/>
    <col min="15" max="15" width="5.21875" customWidth="1"/>
    <col min="25" max="84" width="0" hidden="1" customWidth="1"/>
  </cols>
  <sheetData>
    <row r="1" spans="1:15" ht="19.5">
      <c r="A1" s="236" t="s">
        <v>802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</row>
    <row r="2" spans="1:15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</row>
    <row r="3" spans="1:15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72" t="s">
        <v>803</v>
      </c>
      <c r="N3" s="74"/>
      <c r="O3" s="72" t="s">
        <v>804</v>
      </c>
    </row>
    <row r="4" spans="1:15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</row>
    <row r="5" spans="1:15" ht="16.5" thickBot="1">
      <c r="A5" s="2">
        <v>1</v>
      </c>
      <c r="B5" s="240" t="s">
        <v>806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39"/>
      <c r="N5" s="239"/>
      <c r="O5" s="239"/>
    </row>
    <row r="6" spans="1:15" ht="16.5" thickBot="1">
      <c r="B6" s="240" t="s">
        <v>807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73"/>
      <c r="O6" s="73"/>
    </row>
    <row r="7" spans="1:15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</row>
    <row r="8" spans="1:15">
      <c r="A8" s="239"/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</row>
    <row r="9" spans="1:15" ht="16.5" thickBot="1">
      <c r="A9" s="239"/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</row>
    <row r="10" spans="1:15" ht="16.5" thickBot="1">
      <c r="A10" s="2">
        <v>2</v>
      </c>
      <c r="B10" s="240" t="s">
        <v>808</v>
      </c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73"/>
      <c r="O10" s="73"/>
    </row>
    <row r="11" spans="1:15">
      <c r="A11" s="239"/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</row>
    <row r="12" spans="1:15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</row>
    <row r="13" spans="1:15">
      <c r="A13" s="239"/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</row>
    <row r="14" spans="1:15" ht="16.5" thickBot="1">
      <c r="A14" s="240" t="s">
        <v>977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</row>
    <row r="15" spans="1:15" ht="16.5" thickBot="1">
      <c r="A15" s="2"/>
      <c r="B15" s="240" t="s">
        <v>935</v>
      </c>
      <c r="C15" s="240"/>
      <c r="D15" s="240"/>
      <c r="E15" s="240"/>
      <c r="F15" s="240"/>
      <c r="G15" s="240"/>
      <c r="H15" s="240"/>
      <c r="I15" s="240"/>
      <c r="J15" s="240"/>
      <c r="K15" s="240"/>
      <c r="L15" s="342"/>
      <c r="M15" s="73"/>
      <c r="O15" s="73"/>
    </row>
    <row r="16" spans="1:15">
      <c r="A16" s="237"/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</row>
    <row r="17" spans="1:15">
      <c r="A17" s="237"/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</row>
    <row r="18" spans="1:15">
      <c r="A18" s="239"/>
      <c r="B18" s="239"/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</row>
    <row r="19" spans="1:15">
      <c r="A19" s="2">
        <v>4</v>
      </c>
      <c r="B19" s="240" t="s">
        <v>809</v>
      </c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</row>
    <row r="20" spans="1:15" ht="16.5" thickBot="1">
      <c r="B20" s="240" t="s">
        <v>810</v>
      </c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</row>
    <row r="21" spans="1:15" ht="16.5" thickBot="1">
      <c r="B21" s="240" t="s">
        <v>811</v>
      </c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73"/>
      <c r="O21" s="73"/>
    </row>
    <row r="22" spans="1:15">
      <c r="A22" s="239"/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</row>
    <row r="23" spans="1:15">
      <c r="A23" s="239"/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</row>
    <row r="24" spans="1:15">
      <c r="A24" s="239"/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</row>
    <row r="25" spans="1:15" ht="16.5" thickBot="1">
      <c r="A25" s="2">
        <v>5</v>
      </c>
      <c r="B25" s="240" t="s">
        <v>813</v>
      </c>
      <c r="C25" s="239"/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</row>
    <row r="26" spans="1:15">
      <c r="B26" s="240" t="s">
        <v>814</v>
      </c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73"/>
      <c r="O26" s="73"/>
    </row>
    <row r="27" spans="1:15">
      <c r="B27" s="2"/>
      <c r="M27" s="158"/>
      <c r="O27" s="158"/>
    </row>
    <row r="28" spans="1:15">
      <c r="A28" s="239"/>
      <c r="B28" s="239"/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</row>
    <row r="29" spans="1:15">
      <c r="B29" s="240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</row>
    <row r="30" spans="1:15" ht="16.5" thickBot="1">
      <c r="A30" s="2">
        <v>6</v>
      </c>
      <c r="B30" s="240" t="s">
        <v>978</v>
      </c>
      <c r="C30" s="239"/>
      <c r="D30" s="239"/>
      <c r="E30" s="239"/>
      <c r="F30" s="239"/>
      <c r="G30" s="239"/>
      <c r="H30" s="239"/>
      <c r="I30" s="239"/>
      <c r="J30" s="239"/>
      <c r="K30" s="239"/>
      <c r="L30" s="239"/>
      <c r="M30" s="73"/>
      <c r="O30" s="73"/>
    </row>
    <row r="31" spans="1:15">
      <c r="A31" s="239"/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</row>
    <row r="33" spans="1:15" ht="16.5" thickBot="1">
      <c r="A33" s="239"/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</row>
    <row r="34" spans="1:15" ht="16.5" thickBot="1">
      <c r="A34" s="2" t="s">
        <v>815</v>
      </c>
      <c r="B34" s="240" t="s">
        <v>816</v>
      </c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73"/>
      <c r="O34" s="73"/>
    </row>
    <row r="35" spans="1:15">
      <c r="A35" s="239"/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  <c r="O35" s="239"/>
    </row>
    <row r="36" spans="1:15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</row>
    <row r="37" spans="1:15" ht="16.5" thickBot="1">
      <c r="A37" s="239"/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</row>
    <row r="38" spans="1:15" ht="16.5" thickBot="1">
      <c r="A38" s="2" t="s">
        <v>817</v>
      </c>
      <c r="B38" s="240" t="s">
        <v>818</v>
      </c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73"/>
      <c r="O38" s="73"/>
    </row>
    <row r="39" spans="1:15">
      <c r="A39" s="2"/>
      <c r="B39" s="2"/>
      <c r="M39" s="158"/>
      <c r="O39" s="158"/>
    </row>
    <row r="40" spans="1:15" ht="16.5" thickBot="1">
      <c r="A40" s="2"/>
      <c r="B40" s="2"/>
      <c r="M40" s="158"/>
      <c r="O40" s="158"/>
    </row>
    <row r="41" spans="1:15" ht="16.5" thickBot="1">
      <c r="A41" s="2" t="s">
        <v>819</v>
      </c>
      <c r="B41" s="240" t="s">
        <v>820</v>
      </c>
      <c r="C41" s="240"/>
      <c r="D41" s="240"/>
      <c r="E41" s="240"/>
      <c r="F41" s="240"/>
      <c r="G41" s="240"/>
      <c r="H41" s="240"/>
      <c r="I41" s="240"/>
      <c r="J41" s="240"/>
      <c r="K41" s="240"/>
      <c r="L41" s="342"/>
      <c r="M41" s="73"/>
      <c r="O41" s="73"/>
    </row>
    <row r="42" spans="1: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158"/>
      <c r="O42" s="158"/>
    </row>
    <row r="43" spans="1: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158"/>
      <c r="O43" s="158"/>
    </row>
    <row r="44" spans="1: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158"/>
      <c r="O44" s="158"/>
    </row>
    <row r="47" spans="1:15">
      <c r="A47" s="8" t="s">
        <v>812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>
      <c r="A49" s="8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2" spans="1:15" ht="19.5">
      <c r="B52" s="7" t="s">
        <v>802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>
      <c r="A53" s="239"/>
      <c r="B53" s="239"/>
      <c r="C53" s="239"/>
      <c r="D53" s="239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</row>
    <row r="54" spans="1:15">
      <c r="A54" s="239"/>
      <c r="B54" s="239"/>
      <c r="C54" s="239"/>
      <c r="D54" s="239"/>
      <c r="E54" s="239"/>
      <c r="F54" s="239"/>
      <c r="G54" s="239"/>
      <c r="H54" s="239"/>
      <c r="I54" s="239"/>
      <c r="J54" s="239"/>
      <c r="K54" s="239"/>
      <c r="L54" s="239"/>
      <c r="M54" s="72" t="s">
        <v>803</v>
      </c>
      <c r="N54" s="17"/>
      <c r="O54" s="72" t="s">
        <v>804</v>
      </c>
    </row>
    <row r="55" spans="1:15">
      <c r="A55" s="239"/>
      <c r="B55" s="239"/>
      <c r="C55" s="239"/>
      <c r="D55" s="239"/>
      <c r="E55" s="239"/>
      <c r="F55" s="239"/>
      <c r="G55" s="239"/>
      <c r="H55" s="239"/>
      <c r="I55" s="239"/>
      <c r="J55" s="239"/>
      <c r="K55" s="239"/>
      <c r="L55" s="239"/>
      <c r="M55" s="239"/>
      <c r="N55" s="239"/>
      <c r="O55" s="239"/>
    </row>
    <row r="56" spans="1:15" ht="16.5" thickBot="1">
      <c r="A56" s="2" t="s">
        <v>821</v>
      </c>
      <c r="B56" s="240" t="s">
        <v>822</v>
      </c>
      <c r="C56" s="239"/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</row>
    <row r="57" spans="1:15" ht="16.5" thickBot="1">
      <c r="B57" s="240" t="s">
        <v>823</v>
      </c>
      <c r="C57" s="239"/>
      <c r="D57" s="239"/>
      <c r="E57" s="239"/>
      <c r="F57" s="239"/>
      <c r="G57" s="239"/>
      <c r="H57" s="239"/>
      <c r="I57" s="239"/>
      <c r="J57" s="239"/>
      <c r="K57" s="239"/>
      <c r="L57" s="343"/>
      <c r="M57" s="73"/>
      <c r="O57" s="73"/>
    </row>
    <row r="61" spans="1:15">
      <c r="A61" s="2" t="s">
        <v>824</v>
      </c>
      <c r="B61" s="240" t="s">
        <v>825</v>
      </c>
      <c r="C61" s="239"/>
      <c r="D61" s="239"/>
      <c r="E61" s="239"/>
      <c r="F61" s="239"/>
      <c r="G61" s="239"/>
      <c r="H61" s="239"/>
      <c r="I61" s="239"/>
      <c r="J61" s="239"/>
      <c r="K61" s="239"/>
      <c r="L61" s="239"/>
      <c r="M61" s="239"/>
      <c r="N61" s="239"/>
      <c r="O61" s="239"/>
    </row>
    <row r="62" spans="1:15" ht="16.5" thickBot="1">
      <c r="B62" s="240" t="s">
        <v>826</v>
      </c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39"/>
    </row>
    <row r="63" spans="1:15" ht="16.5" thickBot="1">
      <c r="B63" s="240" t="s">
        <v>827</v>
      </c>
      <c r="C63" s="239"/>
      <c r="D63" s="239"/>
      <c r="E63" s="239"/>
      <c r="F63" s="239"/>
      <c r="G63" s="239"/>
      <c r="H63" s="239"/>
      <c r="I63" s="239"/>
      <c r="J63" s="239"/>
      <c r="K63" s="239"/>
      <c r="L63" s="343"/>
      <c r="M63" s="73"/>
      <c r="O63" s="73"/>
    </row>
    <row r="64" spans="1:15">
      <c r="A64" s="239"/>
      <c r="B64" s="239"/>
      <c r="C64" s="239"/>
      <c r="D64" s="239"/>
      <c r="E64" s="239"/>
      <c r="F64" s="239"/>
      <c r="G64" s="239"/>
      <c r="H64" s="239"/>
      <c r="I64" s="239"/>
      <c r="J64" s="239"/>
      <c r="K64" s="239"/>
      <c r="L64" s="239"/>
      <c r="M64" s="239"/>
      <c r="N64" s="239"/>
      <c r="O64" s="239"/>
    </row>
    <row r="65" spans="1:15">
      <c r="A65" s="239"/>
      <c r="B65" s="239"/>
      <c r="C65" s="239"/>
      <c r="D65" s="239"/>
      <c r="E65" s="239"/>
      <c r="F65" s="239"/>
      <c r="G65" s="239"/>
      <c r="H65" s="239"/>
      <c r="I65" s="239"/>
      <c r="J65" s="239"/>
      <c r="K65" s="239"/>
      <c r="L65" s="239"/>
      <c r="M65" s="239"/>
      <c r="N65" s="239"/>
      <c r="O65" s="239"/>
    </row>
    <row r="66" spans="1:15">
      <c r="A66" s="239"/>
      <c r="B66" s="239"/>
      <c r="C66" s="239"/>
      <c r="D66" s="239"/>
      <c r="E66" s="239"/>
      <c r="F66" s="239"/>
      <c r="G66" s="239"/>
      <c r="H66" s="239"/>
      <c r="I66" s="239"/>
      <c r="J66" s="239"/>
      <c r="K66" s="239"/>
      <c r="L66" s="239"/>
      <c r="M66" s="239"/>
      <c r="N66" s="239"/>
      <c r="O66" s="239"/>
    </row>
    <row r="67" spans="1:15">
      <c r="A67" s="2" t="s">
        <v>829</v>
      </c>
      <c r="B67" s="240" t="s">
        <v>936</v>
      </c>
      <c r="C67" s="239"/>
      <c r="D67" s="239"/>
      <c r="E67" s="239"/>
      <c r="F67" s="239"/>
      <c r="G67" s="239"/>
      <c r="H67" s="239"/>
      <c r="I67" s="239"/>
      <c r="J67" s="239"/>
      <c r="K67" s="239"/>
      <c r="L67" s="239"/>
      <c r="M67" s="158"/>
      <c r="O67" s="158"/>
    </row>
    <row r="68" spans="1:15">
      <c r="A68" s="239"/>
      <c r="B68" s="239"/>
      <c r="C68" s="239"/>
      <c r="D68" s="239"/>
      <c r="E68" s="239"/>
      <c r="F68" s="239"/>
      <c r="G68" s="239"/>
      <c r="H68" s="239"/>
      <c r="I68" s="239"/>
      <c r="J68" s="239"/>
      <c r="K68" s="239"/>
      <c r="L68" s="239"/>
      <c r="M68" s="239"/>
      <c r="N68" s="239"/>
      <c r="O68" s="239"/>
    </row>
    <row r="69" spans="1:15">
      <c r="A69" s="239"/>
      <c r="B69" s="239"/>
      <c r="C69" s="239"/>
      <c r="D69" s="239"/>
      <c r="E69" s="239"/>
      <c r="F69" s="239"/>
      <c r="G69" s="239"/>
      <c r="H69" s="239"/>
      <c r="I69" s="239"/>
      <c r="J69" s="239"/>
      <c r="K69" s="239"/>
      <c r="L69" s="239"/>
      <c r="M69" s="239"/>
      <c r="N69" s="239"/>
      <c r="O69" s="239"/>
    </row>
    <row r="70" spans="1:15">
      <c r="A70" s="239"/>
      <c r="B70" s="239"/>
      <c r="C70" s="239"/>
      <c r="D70" s="239"/>
      <c r="E70" s="239"/>
      <c r="F70" s="239"/>
      <c r="G70" s="239"/>
      <c r="H70" s="239"/>
      <c r="I70" s="239"/>
      <c r="J70" s="239"/>
      <c r="K70" s="239"/>
      <c r="L70" s="239"/>
      <c r="M70" s="239"/>
      <c r="N70" s="239"/>
      <c r="O70" s="239"/>
    </row>
    <row r="71" spans="1:15">
      <c r="A71" s="2">
        <v>13</v>
      </c>
      <c r="B71" s="240" t="s">
        <v>830</v>
      </c>
      <c r="C71" s="239"/>
      <c r="D71" s="239"/>
      <c r="E71" s="239"/>
      <c r="F71" s="239"/>
      <c r="G71" s="239"/>
      <c r="H71" s="239"/>
      <c r="I71" s="239"/>
      <c r="J71" s="239"/>
      <c r="K71" s="239"/>
      <c r="L71" s="239"/>
      <c r="M71" s="239"/>
      <c r="N71" s="239"/>
      <c r="O71" s="239"/>
    </row>
    <row r="72" spans="1:15" ht="16.5" thickBot="1">
      <c r="B72" s="240" t="s">
        <v>831</v>
      </c>
      <c r="C72" s="239"/>
      <c r="D72" s="239"/>
      <c r="E72" s="239"/>
      <c r="F72" s="239"/>
      <c r="G72" s="239"/>
      <c r="H72" s="239"/>
      <c r="I72" s="239"/>
      <c r="J72" s="239"/>
      <c r="K72" s="239"/>
      <c r="L72" s="343"/>
      <c r="M72" s="73"/>
      <c r="O72" s="73"/>
    </row>
    <row r="73" spans="1:15">
      <c r="A73" s="239"/>
      <c r="B73" s="239"/>
      <c r="C73" s="239"/>
      <c r="D73" s="239"/>
      <c r="E73" s="239"/>
      <c r="F73" s="239"/>
      <c r="G73" s="239"/>
      <c r="H73" s="239"/>
      <c r="I73" s="239"/>
      <c r="J73" s="239"/>
      <c r="K73" s="239"/>
      <c r="L73" s="239"/>
      <c r="M73" s="239"/>
      <c r="N73" s="239"/>
      <c r="O73" s="239"/>
    </row>
    <row r="74" spans="1:15">
      <c r="A74" s="239"/>
      <c r="B74" s="239"/>
      <c r="C74" s="239"/>
      <c r="D74" s="239"/>
      <c r="E74" s="239"/>
      <c r="F74" s="239"/>
      <c r="G74" s="239"/>
      <c r="H74" s="239"/>
      <c r="I74" s="239"/>
      <c r="J74" s="239"/>
      <c r="K74" s="239"/>
      <c r="L74" s="239"/>
      <c r="M74" s="239"/>
      <c r="N74" s="239"/>
      <c r="O74" s="239"/>
    </row>
    <row r="75" spans="1:15">
      <c r="A75" s="239"/>
      <c r="B75" s="239"/>
      <c r="C75" s="239"/>
      <c r="D75" s="239"/>
      <c r="E75" s="239"/>
      <c r="F75" s="239"/>
      <c r="G75" s="239"/>
      <c r="H75" s="239"/>
      <c r="I75" s="239"/>
      <c r="J75" s="239"/>
      <c r="K75" s="239"/>
      <c r="L75" s="239"/>
      <c r="M75" s="239"/>
      <c r="N75" s="239"/>
      <c r="O75" s="239"/>
    </row>
    <row r="76" spans="1:15">
      <c r="A76" s="2">
        <v>14</v>
      </c>
      <c r="B76" s="240" t="s">
        <v>832</v>
      </c>
      <c r="C76" s="239"/>
      <c r="D76" s="239"/>
      <c r="E76" s="239"/>
      <c r="F76" s="239"/>
      <c r="G76" s="239"/>
      <c r="H76" s="239"/>
      <c r="I76" s="239"/>
      <c r="J76" s="239"/>
      <c r="K76" s="239"/>
      <c r="L76" s="239"/>
      <c r="M76" s="239"/>
      <c r="N76" s="239"/>
      <c r="O76" s="239"/>
    </row>
    <row r="77" spans="1:15" ht="16.5" thickBot="1">
      <c r="B77" s="240" t="s">
        <v>980</v>
      </c>
      <c r="C77" s="239"/>
      <c r="D77" s="239"/>
      <c r="E77" s="239"/>
      <c r="F77" s="239"/>
      <c r="G77" s="239"/>
      <c r="H77" s="239"/>
      <c r="I77" s="239"/>
      <c r="J77" s="239"/>
      <c r="K77" s="239"/>
      <c r="L77" s="239"/>
      <c r="M77" s="73"/>
      <c r="O77" s="73"/>
    </row>
    <row r="78" spans="1:15">
      <c r="A78" s="239"/>
      <c r="B78" s="239"/>
      <c r="C78" s="239"/>
      <c r="D78" s="239"/>
      <c r="E78" s="239"/>
      <c r="F78" s="239"/>
      <c r="G78" s="239"/>
      <c r="H78" s="239"/>
      <c r="I78" s="239"/>
      <c r="J78" s="239"/>
      <c r="K78" s="239"/>
      <c r="L78" s="239"/>
      <c r="M78" s="239"/>
      <c r="N78" s="239"/>
      <c r="O78" s="239"/>
    </row>
    <row r="79" spans="1:15">
      <c r="A79" s="239"/>
      <c r="B79" s="239"/>
      <c r="C79" s="239"/>
      <c r="D79" s="239"/>
      <c r="E79" s="239"/>
      <c r="F79" s="239"/>
      <c r="G79" s="239"/>
      <c r="H79" s="239"/>
      <c r="I79" s="239"/>
      <c r="J79" s="239"/>
      <c r="K79" s="239"/>
      <c r="L79" s="239"/>
      <c r="M79" s="239"/>
      <c r="N79" s="239"/>
      <c r="O79" s="239"/>
    </row>
    <row r="80" spans="1:15">
      <c r="A80" s="239"/>
      <c r="B80" s="239"/>
      <c r="C80" s="239"/>
      <c r="D80" s="239"/>
      <c r="E80" s="239"/>
      <c r="F80" s="239"/>
      <c r="G80" s="239"/>
      <c r="H80" s="239"/>
      <c r="I80" s="239"/>
      <c r="J80" s="239"/>
      <c r="K80" s="239"/>
      <c r="L80" s="239"/>
      <c r="M80" s="239"/>
      <c r="N80" s="239"/>
      <c r="O80" s="239"/>
    </row>
    <row r="81" spans="1:15" ht="16.5" thickBot="1">
      <c r="A81" s="2">
        <v>15</v>
      </c>
      <c r="B81" s="240" t="s">
        <v>933</v>
      </c>
      <c r="C81" s="239"/>
      <c r="D81" s="239"/>
      <c r="E81" s="239"/>
      <c r="F81" s="239"/>
      <c r="G81" s="239"/>
      <c r="H81" s="239"/>
      <c r="I81" s="239"/>
      <c r="J81" s="239"/>
      <c r="K81" s="239"/>
      <c r="L81" s="239"/>
      <c r="M81" s="239"/>
      <c r="N81" s="239"/>
      <c r="O81" s="239"/>
    </row>
    <row r="82" spans="1:15" ht="16.5" thickBot="1">
      <c r="B82" s="240" t="s">
        <v>934</v>
      </c>
      <c r="C82" s="239"/>
      <c r="D82" s="239"/>
      <c r="E82" s="239"/>
      <c r="F82" s="239"/>
      <c r="G82" s="239"/>
      <c r="H82" s="239"/>
      <c r="I82" s="239"/>
      <c r="J82" s="239"/>
      <c r="K82" s="239"/>
      <c r="L82" s="239"/>
      <c r="M82" s="73"/>
      <c r="O82" s="73"/>
    </row>
    <row r="83" spans="1:15">
      <c r="A83" s="239"/>
      <c r="B83" s="239"/>
      <c r="C83" s="239"/>
      <c r="D83" s="239"/>
      <c r="E83" s="239"/>
      <c r="F83" s="239"/>
      <c r="G83" s="239"/>
      <c r="H83" s="239"/>
      <c r="I83" s="239"/>
      <c r="J83" s="239"/>
      <c r="K83" s="239"/>
      <c r="L83" s="239"/>
      <c r="M83" s="239"/>
      <c r="N83" s="239"/>
      <c r="O83" s="239"/>
    </row>
    <row r="84" spans="1:15">
      <c r="A84" s="239"/>
      <c r="B84" s="239"/>
      <c r="C84" s="239"/>
      <c r="D84" s="239"/>
      <c r="E84" s="239"/>
      <c r="F84" s="239"/>
      <c r="G84" s="239"/>
      <c r="H84" s="239"/>
      <c r="I84" s="239"/>
      <c r="J84" s="239"/>
      <c r="K84" s="239"/>
      <c r="L84" s="239"/>
      <c r="M84" s="239"/>
      <c r="N84" s="239"/>
      <c r="O84" s="239"/>
    </row>
    <row r="85" spans="1:15">
      <c r="A85" s="239"/>
      <c r="B85" s="239"/>
      <c r="C85" s="239"/>
      <c r="D85" s="239"/>
      <c r="E85" s="239"/>
      <c r="F85" s="239"/>
      <c r="G85" s="239"/>
      <c r="H85" s="239"/>
      <c r="I85" s="239"/>
      <c r="J85" s="239"/>
      <c r="K85" s="239"/>
      <c r="L85" s="239"/>
      <c r="M85" s="239"/>
      <c r="N85" s="239"/>
      <c r="O85" s="239"/>
    </row>
    <row r="86" spans="1:15" ht="16.5" thickBot="1">
      <c r="A86" s="2">
        <v>16</v>
      </c>
      <c r="B86" s="240" t="s">
        <v>942</v>
      </c>
      <c r="C86" s="239"/>
      <c r="D86" s="239"/>
      <c r="E86" s="239"/>
      <c r="F86" s="239"/>
      <c r="G86" s="239"/>
      <c r="H86" s="239"/>
      <c r="I86" s="239"/>
      <c r="J86" s="239"/>
      <c r="K86" s="239"/>
      <c r="L86" s="239"/>
      <c r="M86" s="73"/>
      <c r="O86" s="73"/>
    </row>
    <row r="87" spans="1:15">
      <c r="B87" s="240" t="s">
        <v>941</v>
      </c>
      <c r="C87" s="240"/>
      <c r="D87" s="240"/>
      <c r="E87" s="240"/>
      <c r="F87" s="240"/>
      <c r="G87" s="240"/>
      <c r="H87" s="240"/>
      <c r="I87" s="240"/>
      <c r="J87" s="240"/>
      <c r="K87" s="240"/>
      <c r="L87" s="240"/>
      <c r="M87" s="240"/>
      <c r="N87" s="240"/>
      <c r="O87" s="240"/>
    </row>
    <row r="88" spans="1:15">
      <c r="A88" s="239"/>
      <c r="B88" s="239"/>
      <c r="C88" s="239"/>
      <c r="D88" s="239"/>
      <c r="E88" s="239"/>
      <c r="F88" s="239"/>
      <c r="G88" s="239"/>
      <c r="H88" s="239"/>
      <c r="I88" s="239"/>
      <c r="J88" s="239"/>
      <c r="K88" s="239"/>
      <c r="L88" s="239"/>
      <c r="M88" s="239"/>
      <c r="N88" s="239"/>
      <c r="O88" s="239"/>
    </row>
    <row r="89" spans="1:15">
      <c r="A89" s="239"/>
      <c r="B89" s="239"/>
      <c r="C89" s="239"/>
      <c r="D89" s="239"/>
      <c r="E89" s="239"/>
      <c r="F89" s="239"/>
      <c r="G89" s="239"/>
      <c r="H89" s="239"/>
      <c r="I89" s="239"/>
      <c r="J89" s="239"/>
      <c r="K89" s="239"/>
      <c r="L89" s="239"/>
      <c r="M89" s="239"/>
      <c r="N89" s="239"/>
      <c r="O89" s="239"/>
    </row>
    <row r="90" spans="1:15" ht="16.5" thickBot="1">
      <c r="A90" s="239"/>
      <c r="B90" s="239"/>
      <c r="C90" s="239"/>
      <c r="D90" s="239"/>
      <c r="E90" s="239"/>
      <c r="F90" s="239"/>
      <c r="G90" s="239"/>
      <c r="H90" s="239"/>
      <c r="I90" s="239"/>
      <c r="J90" s="239"/>
      <c r="K90" s="239"/>
      <c r="L90" s="239"/>
      <c r="M90" s="239"/>
      <c r="N90" s="239"/>
      <c r="O90" s="239"/>
    </row>
    <row r="91" spans="1:15" ht="16.5" thickBot="1">
      <c r="A91" s="2">
        <v>17</v>
      </c>
      <c r="B91" s="240" t="s">
        <v>943</v>
      </c>
      <c r="C91" s="239"/>
      <c r="D91" s="239"/>
      <c r="E91" s="239"/>
      <c r="F91" s="239"/>
      <c r="G91" s="239"/>
      <c r="H91" s="239"/>
      <c r="I91" s="239"/>
      <c r="J91" s="239"/>
      <c r="K91" s="239"/>
      <c r="L91" s="239"/>
      <c r="M91" s="73"/>
      <c r="O91" s="73"/>
    </row>
    <row r="92" spans="1:15">
      <c r="B92" s="240" t="s">
        <v>944</v>
      </c>
      <c r="C92" s="240"/>
      <c r="D92" s="240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</row>
    <row r="97" spans="1:15">
      <c r="A97" s="239"/>
      <c r="B97" s="239"/>
      <c r="C97" s="239"/>
      <c r="D97" s="239"/>
      <c r="E97" s="239"/>
      <c r="F97" s="239"/>
      <c r="G97" s="239"/>
      <c r="H97" s="239"/>
      <c r="I97" s="239"/>
      <c r="J97" s="239"/>
      <c r="K97" s="239"/>
      <c r="L97" s="239"/>
      <c r="M97" s="239"/>
      <c r="N97" s="239"/>
      <c r="O97" s="239"/>
    </row>
    <row r="98" spans="1:15">
      <c r="A98" s="239"/>
      <c r="B98" s="239"/>
      <c r="C98" s="239"/>
      <c r="D98" s="239"/>
      <c r="E98" s="239"/>
      <c r="F98" s="239"/>
      <c r="G98" s="239"/>
      <c r="H98" s="239"/>
      <c r="I98" s="239"/>
      <c r="J98" s="239"/>
      <c r="K98" s="239"/>
      <c r="L98" s="239"/>
      <c r="M98" s="239"/>
      <c r="N98" s="239"/>
      <c r="O98" s="239"/>
    </row>
    <row r="100" spans="1:15">
      <c r="A100" s="8" t="s">
        <v>828</v>
      </c>
      <c r="B100" s="8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2" spans="1:15">
      <c r="A102" s="239"/>
      <c r="B102" s="239"/>
      <c r="C102" s="239"/>
      <c r="D102" s="239"/>
      <c r="E102" s="239"/>
      <c r="F102" s="239"/>
      <c r="G102" s="239"/>
      <c r="H102" s="239"/>
      <c r="I102" s="239"/>
      <c r="J102" s="239"/>
      <c r="K102" s="239"/>
      <c r="L102" s="239"/>
      <c r="M102" s="239"/>
      <c r="N102" s="239"/>
      <c r="O102" s="239"/>
    </row>
    <row r="103" spans="1:15" ht="19.5">
      <c r="A103" s="236" t="s">
        <v>834</v>
      </c>
      <c r="B103" s="239"/>
      <c r="C103" s="239"/>
      <c r="D103" s="239"/>
      <c r="E103" s="239"/>
      <c r="F103" s="239"/>
      <c r="G103" s="239"/>
      <c r="H103" s="239"/>
      <c r="I103" s="239"/>
      <c r="J103" s="239"/>
      <c r="K103" s="239"/>
      <c r="L103" s="239"/>
      <c r="M103" s="239"/>
      <c r="N103" s="239"/>
      <c r="O103" s="239"/>
    </row>
    <row r="104" spans="1:15">
      <c r="A104" s="239"/>
      <c r="B104" s="239"/>
      <c r="C104" s="239"/>
      <c r="D104" s="239"/>
      <c r="E104" s="239"/>
      <c r="F104" s="239"/>
      <c r="G104" s="239"/>
      <c r="H104" s="239"/>
      <c r="I104" s="239"/>
      <c r="J104" s="239"/>
      <c r="K104" s="239"/>
      <c r="L104" s="239"/>
      <c r="M104" s="239"/>
      <c r="N104" s="239"/>
      <c r="O104" s="239"/>
    </row>
    <row r="105" spans="1:15">
      <c r="A105" s="239"/>
      <c r="B105" s="239"/>
      <c r="C105" s="239"/>
      <c r="D105" s="239"/>
      <c r="E105" s="239"/>
      <c r="F105" s="239"/>
      <c r="G105" s="239"/>
      <c r="H105" s="239"/>
      <c r="I105" s="239"/>
      <c r="J105" s="239"/>
      <c r="K105" s="239"/>
      <c r="L105" s="239"/>
      <c r="M105" s="239"/>
      <c r="N105" s="239"/>
      <c r="O105" s="239"/>
    </row>
    <row r="106" spans="1:15">
      <c r="A106" s="239"/>
      <c r="B106" s="239"/>
      <c r="C106" s="239"/>
      <c r="D106" s="239"/>
      <c r="E106" s="239"/>
      <c r="F106" s="239"/>
      <c r="G106" s="239"/>
      <c r="H106" s="239"/>
      <c r="I106" s="239"/>
      <c r="J106" s="239"/>
      <c r="K106" s="239"/>
      <c r="L106" s="239"/>
      <c r="M106" s="239"/>
      <c r="N106" s="239"/>
      <c r="O106" s="239"/>
    </row>
    <row r="107" spans="1:15">
      <c r="A107" s="2" t="s">
        <v>805</v>
      </c>
      <c r="B107" s="240" t="s">
        <v>835</v>
      </c>
      <c r="C107" s="239"/>
      <c r="D107" s="239"/>
      <c r="E107" s="239"/>
      <c r="F107" s="239"/>
      <c r="G107" s="239"/>
      <c r="H107" s="239"/>
      <c r="I107" s="239"/>
      <c r="J107" s="239"/>
      <c r="K107" s="239"/>
      <c r="L107" s="239"/>
      <c r="M107" s="239"/>
      <c r="N107" s="239"/>
      <c r="O107" s="239"/>
    </row>
    <row r="108" spans="1:15">
      <c r="A108" s="239"/>
      <c r="B108" s="239"/>
      <c r="C108" s="239"/>
      <c r="D108" s="239"/>
      <c r="E108" s="239"/>
      <c r="F108" s="239"/>
      <c r="G108" s="121" t="s">
        <v>836</v>
      </c>
      <c r="H108" s="3"/>
      <c r="I108" s="3"/>
      <c r="J108" s="3"/>
      <c r="K108" s="337" t="s">
        <v>837</v>
      </c>
      <c r="L108" s="239"/>
      <c r="M108" s="239"/>
      <c r="N108" s="239"/>
      <c r="O108" s="239"/>
    </row>
    <row r="109" spans="1:15">
      <c r="A109" s="239"/>
      <c r="B109" s="239"/>
      <c r="C109" s="239"/>
      <c r="D109" s="239"/>
      <c r="E109" s="239"/>
      <c r="F109" s="239"/>
      <c r="G109" s="239"/>
      <c r="H109" s="239"/>
      <c r="I109" s="239"/>
      <c r="J109" s="239"/>
      <c r="K109" s="239"/>
      <c r="L109" s="239"/>
      <c r="M109" s="239"/>
      <c r="N109" s="239"/>
      <c r="O109" s="239"/>
    </row>
    <row r="110" spans="1:15">
      <c r="A110" s="239" t="s">
        <v>838</v>
      </c>
      <c r="B110" s="239"/>
      <c r="C110" s="239"/>
      <c r="D110" s="239"/>
      <c r="E110" s="239"/>
      <c r="F110" s="239"/>
      <c r="G110" s="338"/>
      <c r="H110" s="338"/>
      <c r="I110" s="338"/>
      <c r="J110" s="338"/>
      <c r="K110" s="338"/>
      <c r="L110" s="338"/>
      <c r="M110" s="338"/>
      <c r="N110" s="338"/>
      <c r="O110" s="338"/>
    </row>
    <row r="111" spans="1:15">
      <c r="A111" s="239"/>
      <c r="B111" s="239"/>
      <c r="C111" s="239"/>
      <c r="D111" s="239"/>
      <c r="E111" s="239"/>
      <c r="F111" s="239"/>
      <c r="G111" s="239"/>
      <c r="H111" s="239"/>
      <c r="I111" s="239"/>
      <c r="J111" s="239"/>
      <c r="K111" s="239"/>
      <c r="L111" s="239"/>
      <c r="M111" s="239"/>
      <c r="N111" s="239"/>
      <c r="O111" s="239"/>
    </row>
    <row r="112" spans="1:15">
      <c r="A112" s="239"/>
      <c r="B112" s="239"/>
      <c r="C112" s="239"/>
      <c r="D112" s="239"/>
      <c r="E112" s="239"/>
      <c r="F112" s="239"/>
      <c r="G112" s="239"/>
      <c r="H112" s="239"/>
      <c r="I112" s="239"/>
      <c r="J112" s="239"/>
      <c r="K112" s="239"/>
      <c r="L112" s="239"/>
      <c r="M112" s="239"/>
      <c r="N112" s="239"/>
      <c r="O112" s="239"/>
    </row>
    <row r="113" spans="1:15">
      <c r="A113" s="239"/>
      <c r="B113" s="239"/>
      <c r="C113" s="239"/>
      <c r="D113" s="239"/>
      <c r="E113" s="239"/>
      <c r="F113" s="239"/>
      <c r="G113" s="239"/>
      <c r="H113" s="239"/>
      <c r="I113" s="239"/>
      <c r="J113" s="239"/>
      <c r="K113" s="239"/>
      <c r="L113" s="239"/>
      <c r="M113" s="239"/>
      <c r="N113" s="239"/>
      <c r="O113" s="239"/>
    </row>
    <row r="114" spans="1:15">
      <c r="A114" s="240" t="s">
        <v>839</v>
      </c>
      <c r="B114" s="239"/>
      <c r="C114" s="239"/>
      <c r="D114" s="239"/>
      <c r="E114" s="239"/>
      <c r="F114" s="239"/>
      <c r="G114" s="340" t="s">
        <v>3</v>
      </c>
      <c r="H114" s="338"/>
      <c r="I114" s="338"/>
      <c r="J114" s="338"/>
      <c r="K114" s="338"/>
      <c r="L114" s="338"/>
      <c r="M114" s="338"/>
      <c r="N114" s="338"/>
      <c r="O114" s="338"/>
    </row>
    <row r="115" spans="1:15">
      <c r="A115" s="239"/>
      <c r="B115" s="239"/>
      <c r="C115" s="239"/>
      <c r="D115" s="239"/>
      <c r="E115" s="239"/>
      <c r="F115" s="239"/>
      <c r="G115" s="239"/>
      <c r="H115" s="239"/>
      <c r="I115" s="239"/>
      <c r="J115" s="239"/>
      <c r="K115" s="239"/>
      <c r="L115" s="239"/>
      <c r="M115" s="239"/>
      <c r="N115" s="239"/>
      <c r="O115" s="239"/>
    </row>
    <row r="116" spans="1:15">
      <c r="A116" s="239"/>
      <c r="B116" s="239"/>
      <c r="C116" s="239"/>
      <c r="D116" s="239"/>
      <c r="E116" s="239"/>
      <c r="F116" s="239"/>
      <c r="G116" s="239"/>
      <c r="H116" s="239"/>
      <c r="I116" s="239"/>
      <c r="J116" s="239"/>
      <c r="K116" s="239"/>
      <c r="L116" s="239"/>
      <c r="M116" s="239"/>
      <c r="N116" s="239"/>
      <c r="O116" s="239"/>
    </row>
    <row r="117" spans="1:15">
      <c r="A117" s="239"/>
      <c r="B117" s="239"/>
      <c r="C117" s="239"/>
      <c r="D117" s="239"/>
      <c r="E117" s="239"/>
      <c r="F117" s="239"/>
      <c r="G117" s="239"/>
      <c r="H117" s="239"/>
      <c r="I117" s="239"/>
      <c r="J117" s="239"/>
      <c r="K117" s="239"/>
      <c r="L117" s="239"/>
      <c r="M117" s="239"/>
      <c r="N117" s="239"/>
      <c r="O117" s="239"/>
    </row>
    <row r="118" spans="1:15">
      <c r="A118" s="239"/>
      <c r="B118" s="239"/>
      <c r="C118" s="239"/>
      <c r="D118" s="239"/>
      <c r="E118" s="239"/>
      <c r="F118" s="239"/>
      <c r="G118" s="239"/>
      <c r="H118" s="239"/>
      <c r="I118" s="239"/>
      <c r="J118" s="239"/>
      <c r="K118" s="239"/>
      <c r="L118" s="239"/>
      <c r="M118" s="239"/>
      <c r="N118" s="239"/>
      <c r="O118" s="239"/>
    </row>
    <row r="119" spans="1:15">
      <c r="A119" s="2" t="s">
        <v>840</v>
      </c>
      <c r="B119" s="240" t="s">
        <v>841</v>
      </c>
      <c r="C119" s="239"/>
      <c r="D119" s="239"/>
      <c r="E119" s="239"/>
      <c r="F119" s="239"/>
      <c r="G119" s="239"/>
      <c r="H119" s="239"/>
      <c r="I119" s="239"/>
      <c r="J119" s="239"/>
      <c r="K119" s="239"/>
      <c r="L119" s="239"/>
      <c r="M119" s="239"/>
      <c r="N119" s="239"/>
      <c r="O119" s="239"/>
    </row>
    <row r="120" spans="1:15">
      <c r="A120" s="239"/>
      <c r="B120" s="239"/>
      <c r="C120" s="239"/>
      <c r="D120" s="239"/>
      <c r="E120" s="239"/>
      <c r="F120" s="239"/>
      <c r="G120" s="239"/>
      <c r="H120" s="239"/>
      <c r="I120" s="239"/>
      <c r="J120" s="239"/>
      <c r="K120" s="239"/>
      <c r="L120" s="239"/>
      <c r="M120" s="239"/>
      <c r="N120" s="239"/>
      <c r="O120" s="239"/>
    </row>
    <row r="121" spans="1:15">
      <c r="A121" s="239"/>
      <c r="B121" s="239"/>
      <c r="C121" s="239"/>
      <c r="D121" s="239"/>
      <c r="E121" s="239"/>
      <c r="F121" s="239"/>
      <c r="G121" s="339" t="s">
        <v>836</v>
      </c>
      <c r="H121" s="237"/>
      <c r="I121" s="237"/>
      <c r="J121" s="237"/>
      <c r="K121" s="337" t="s">
        <v>837</v>
      </c>
      <c r="L121" s="239"/>
      <c r="M121" s="239"/>
      <c r="N121" s="239"/>
      <c r="O121" s="239"/>
    </row>
    <row r="122" spans="1:15">
      <c r="A122" s="239"/>
      <c r="B122" s="239"/>
      <c r="C122" s="239"/>
      <c r="D122" s="239"/>
      <c r="E122" s="239"/>
      <c r="F122" s="239"/>
      <c r="G122" s="239"/>
      <c r="H122" s="239"/>
      <c r="I122" s="239"/>
      <c r="J122" s="239"/>
      <c r="K122" s="239"/>
      <c r="L122" s="239"/>
      <c r="M122" s="239"/>
      <c r="N122" s="239"/>
      <c r="O122" s="239"/>
    </row>
    <row r="123" spans="1:15">
      <c r="A123" s="240" t="s">
        <v>842</v>
      </c>
      <c r="B123" s="239"/>
      <c r="C123" s="239"/>
      <c r="D123" s="239"/>
      <c r="E123" s="239"/>
      <c r="F123" s="239"/>
      <c r="G123" s="239"/>
      <c r="H123" s="338"/>
      <c r="I123" s="338"/>
      <c r="J123" s="338"/>
      <c r="K123" s="338"/>
      <c r="L123" s="338"/>
      <c r="M123" s="338"/>
      <c r="N123" s="338"/>
      <c r="O123" s="338"/>
    </row>
    <row r="124" spans="1:15">
      <c r="A124" s="239"/>
      <c r="B124" s="239"/>
      <c r="C124" s="239"/>
      <c r="D124" s="239"/>
      <c r="E124" s="239"/>
      <c r="F124" s="239"/>
      <c r="G124" s="239"/>
      <c r="H124" s="239"/>
      <c r="I124" s="239"/>
      <c r="J124" s="239"/>
      <c r="K124" s="239"/>
      <c r="L124" s="239"/>
      <c r="M124" s="239"/>
      <c r="N124" s="239"/>
      <c r="O124" s="239"/>
    </row>
    <row r="125" spans="1:15">
      <c r="A125" s="240" t="s">
        <v>843</v>
      </c>
      <c r="B125" s="239"/>
      <c r="C125" s="239"/>
      <c r="D125" s="239"/>
      <c r="E125" s="239"/>
      <c r="F125" s="239"/>
      <c r="G125" s="239"/>
      <c r="H125" s="338"/>
      <c r="I125" s="338"/>
      <c r="J125" s="338"/>
      <c r="K125" s="338"/>
      <c r="L125" s="338"/>
      <c r="M125" s="338"/>
      <c r="N125" s="338"/>
      <c r="O125" s="338"/>
    </row>
    <row r="126" spans="1:15">
      <c r="A126" s="239"/>
      <c r="B126" s="239"/>
      <c r="C126" s="239"/>
      <c r="D126" s="239"/>
      <c r="E126" s="239"/>
      <c r="F126" s="239"/>
      <c r="G126" s="239"/>
      <c r="H126" s="239"/>
      <c r="I126" s="239"/>
      <c r="J126" s="239"/>
      <c r="K126" s="239"/>
      <c r="L126" s="239"/>
      <c r="M126" s="239"/>
      <c r="N126" s="239"/>
      <c r="O126" s="239"/>
    </row>
    <row r="127" spans="1:15">
      <c r="A127" s="240" t="s">
        <v>844</v>
      </c>
      <c r="B127" s="239"/>
      <c r="C127" s="239"/>
      <c r="D127" s="239"/>
      <c r="E127" s="239"/>
      <c r="F127" s="239"/>
      <c r="G127" s="239"/>
      <c r="H127" s="338"/>
      <c r="I127" s="338"/>
      <c r="J127" s="338"/>
      <c r="K127" s="338"/>
      <c r="L127" s="338"/>
      <c r="M127" s="338"/>
      <c r="N127" s="338"/>
      <c r="O127" s="338"/>
    </row>
    <row r="128" spans="1:15">
      <c r="A128" s="239"/>
      <c r="B128" s="239"/>
      <c r="C128" s="239"/>
      <c r="D128" s="239"/>
      <c r="E128" s="239"/>
      <c r="F128" s="239"/>
      <c r="G128" s="239"/>
      <c r="H128" s="239"/>
      <c r="I128" s="239"/>
      <c r="J128" s="239"/>
      <c r="K128" s="239"/>
      <c r="L128" s="239"/>
      <c r="M128" s="239"/>
      <c r="N128" s="239"/>
      <c r="O128" s="239"/>
    </row>
    <row r="129" spans="1:15">
      <c r="A129" s="240" t="s">
        <v>845</v>
      </c>
      <c r="B129" s="240"/>
      <c r="C129" s="240"/>
      <c r="D129" s="240"/>
      <c r="E129" s="240"/>
      <c r="F129" s="240"/>
      <c r="G129" s="240"/>
      <c r="H129" s="240"/>
      <c r="I129" s="240"/>
      <c r="J129" s="240"/>
      <c r="K129" s="240"/>
      <c r="L129" s="240"/>
      <c r="M129" s="240"/>
      <c r="N129" s="240"/>
      <c r="O129" s="240"/>
    </row>
    <row r="130" spans="1:15">
      <c r="A130" s="240" t="s">
        <v>900</v>
      </c>
      <c r="B130" s="240"/>
      <c r="C130" s="240"/>
      <c r="D130" s="240"/>
      <c r="E130" s="240"/>
      <c r="F130" s="240"/>
      <c r="G130" s="240"/>
      <c r="H130" s="338"/>
      <c r="I130" s="338"/>
      <c r="J130" s="338"/>
      <c r="K130" s="338"/>
      <c r="L130" s="338"/>
      <c r="M130" s="338"/>
      <c r="N130" s="338"/>
      <c r="O130" s="338"/>
    </row>
    <row r="131" spans="1:15">
      <c r="A131" s="239"/>
      <c r="B131" s="239"/>
      <c r="C131" s="239"/>
      <c r="D131" s="239"/>
      <c r="E131" s="239"/>
      <c r="F131" s="239"/>
      <c r="G131" s="239"/>
      <c r="H131" s="239"/>
      <c r="I131" s="239"/>
      <c r="J131" s="239"/>
      <c r="K131" s="239"/>
      <c r="L131" s="239"/>
      <c r="M131" s="239"/>
      <c r="N131" s="239"/>
      <c r="O131" s="239"/>
    </row>
    <row r="132" spans="1:15">
      <c r="A132" s="240" t="s">
        <v>846</v>
      </c>
      <c r="B132" s="240"/>
      <c r="C132" s="240"/>
      <c r="D132" s="240"/>
      <c r="E132" s="240"/>
      <c r="F132" s="240"/>
      <c r="G132" s="240"/>
      <c r="H132" s="240"/>
      <c r="I132" s="240"/>
      <c r="J132" s="240"/>
      <c r="K132" s="240"/>
      <c r="L132" s="240"/>
      <c r="M132" s="240"/>
      <c r="N132" s="240"/>
      <c r="O132" s="240"/>
    </row>
    <row r="133" spans="1:15">
      <c r="A133" s="240" t="s">
        <v>901</v>
      </c>
      <c r="B133" s="240"/>
      <c r="C133" s="240"/>
      <c r="D133" s="240"/>
      <c r="E133" s="240"/>
      <c r="F133" s="240"/>
      <c r="G133" s="240"/>
      <c r="H133" s="338"/>
      <c r="I133" s="338"/>
      <c r="J133" s="338"/>
      <c r="K133" s="338"/>
      <c r="L133" s="338"/>
      <c r="M133" s="338"/>
      <c r="N133" s="338"/>
      <c r="O133" s="338"/>
    </row>
    <row r="134" spans="1:15">
      <c r="A134" s="239"/>
      <c r="B134" s="239"/>
      <c r="C134" s="239"/>
      <c r="D134" s="239"/>
      <c r="E134" s="239"/>
      <c r="F134" s="239"/>
      <c r="G134" s="239"/>
      <c r="H134" s="239"/>
      <c r="I134" s="239"/>
      <c r="J134" s="239"/>
      <c r="K134" s="239"/>
      <c r="L134" s="239"/>
      <c r="M134" s="239"/>
      <c r="N134" s="239"/>
      <c r="O134" s="239"/>
    </row>
    <row r="135" spans="1:15">
      <c r="A135" s="240" t="s">
        <v>846</v>
      </c>
      <c r="B135" s="240"/>
      <c r="C135" s="240"/>
      <c r="D135" s="240"/>
      <c r="E135" s="240"/>
      <c r="F135" s="240"/>
      <c r="G135" s="240"/>
      <c r="H135" s="240"/>
      <c r="I135" s="240"/>
      <c r="J135" s="240"/>
      <c r="K135" s="240"/>
      <c r="L135" s="240"/>
      <c r="M135" s="240"/>
      <c r="N135" s="240"/>
      <c r="O135" s="240"/>
    </row>
    <row r="136" spans="1:15">
      <c r="A136" s="240" t="s">
        <v>902</v>
      </c>
      <c r="B136" s="240"/>
      <c r="C136" s="240"/>
      <c r="D136" s="240"/>
      <c r="E136" s="240"/>
      <c r="F136" s="240"/>
      <c r="G136" s="240"/>
      <c r="H136" s="338"/>
      <c r="I136" s="338"/>
      <c r="J136" s="338"/>
      <c r="K136" s="338"/>
      <c r="L136" s="338"/>
      <c r="M136" s="338"/>
      <c r="N136" s="338"/>
      <c r="O136" s="338"/>
    </row>
    <row r="137" spans="1:15">
      <c r="A137" s="239"/>
      <c r="B137" s="239"/>
      <c r="C137" s="239"/>
      <c r="D137" s="239"/>
      <c r="E137" s="239"/>
      <c r="F137" s="239"/>
      <c r="G137" s="239"/>
      <c r="H137" s="239"/>
      <c r="I137" s="239"/>
      <c r="J137" s="239"/>
      <c r="K137" s="239"/>
      <c r="L137" s="239"/>
      <c r="M137" s="239"/>
      <c r="N137" s="239"/>
      <c r="O137" s="239"/>
    </row>
    <row r="138" spans="1:15">
      <c r="A138" s="240" t="s">
        <v>847</v>
      </c>
      <c r="B138" s="240"/>
      <c r="C138" s="240"/>
      <c r="D138" s="240"/>
      <c r="E138" s="240"/>
      <c r="F138" s="240"/>
      <c r="G138" s="240"/>
      <c r="H138" s="240"/>
      <c r="I138" s="240"/>
      <c r="J138" s="240"/>
      <c r="K138" s="240"/>
      <c r="L138" s="240"/>
      <c r="M138" s="240"/>
      <c r="N138" s="240"/>
      <c r="O138" s="240"/>
    </row>
    <row r="139" spans="1:15">
      <c r="A139" s="240" t="s">
        <v>903</v>
      </c>
      <c r="B139" s="240"/>
      <c r="C139" s="240"/>
      <c r="D139" s="240"/>
      <c r="E139" s="240"/>
      <c r="F139" s="240"/>
      <c r="G139" s="240"/>
      <c r="H139" s="338"/>
      <c r="I139" s="338"/>
      <c r="J139" s="338"/>
      <c r="K139" s="338"/>
      <c r="L139" s="338"/>
      <c r="M139" s="338"/>
      <c r="N139" s="338"/>
      <c r="O139" s="338"/>
    </row>
    <row r="140" spans="1:15">
      <c r="A140" s="239"/>
      <c r="B140" s="239"/>
      <c r="C140" s="239"/>
      <c r="D140" s="239"/>
      <c r="E140" s="239"/>
      <c r="F140" s="239"/>
      <c r="G140" s="239"/>
      <c r="H140" s="239"/>
      <c r="I140" s="239"/>
      <c r="J140" s="239"/>
      <c r="K140" s="239"/>
      <c r="L140" s="239"/>
      <c r="M140" s="239"/>
      <c r="N140" s="239"/>
      <c r="O140" s="239"/>
    </row>
    <row r="141" spans="1:15">
      <c r="A141" s="240" t="s">
        <v>847</v>
      </c>
      <c r="B141" s="240"/>
      <c r="C141" s="240"/>
      <c r="D141" s="240"/>
      <c r="E141" s="240"/>
      <c r="F141" s="240"/>
      <c r="G141" s="240"/>
      <c r="H141" s="338"/>
      <c r="I141" s="338"/>
      <c r="J141" s="338"/>
      <c r="K141" s="338"/>
      <c r="L141" s="338"/>
      <c r="M141" s="338"/>
      <c r="N141" s="338"/>
      <c r="O141" s="338"/>
    </row>
    <row r="142" spans="1:15">
      <c r="A142" s="240" t="s">
        <v>904</v>
      </c>
      <c r="B142" s="240"/>
      <c r="C142" s="240"/>
      <c r="D142" s="240"/>
      <c r="E142" s="240"/>
      <c r="F142" s="240"/>
      <c r="G142" s="240"/>
      <c r="H142" s="338"/>
      <c r="I142" s="338"/>
      <c r="J142" s="338"/>
      <c r="K142" s="338"/>
      <c r="L142" s="338"/>
      <c r="M142" s="338"/>
      <c r="N142" s="338"/>
      <c r="O142" s="338"/>
    </row>
    <row r="143" spans="1:15">
      <c r="A143" s="239"/>
      <c r="B143" s="239"/>
      <c r="C143" s="239"/>
      <c r="D143" s="239"/>
      <c r="E143" s="239"/>
      <c r="F143" s="239"/>
      <c r="G143" s="239"/>
      <c r="H143" s="239"/>
      <c r="I143" s="239"/>
      <c r="J143" s="239"/>
      <c r="K143" s="239"/>
      <c r="L143" s="239"/>
      <c r="M143" s="239"/>
      <c r="N143" s="239"/>
      <c r="O143" s="239"/>
    </row>
    <row r="144" spans="1:15">
      <c r="A144" s="240" t="s">
        <v>848</v>
      </c>
      <c r="B144" s="240"/>
      <c r="C144" s="240"/>
      <c r="D144" s="240"/>
      <c r="E144" s="240"/>
      <c r="F144" s="240"/>
      <c r="G144" s="240"/>
      <c r="H144" s="338"/>
      <c r="I144" s="338"/>
      <c r="J144" s="338"/>
      <c r="K144" s="338"/>
      <c r="L144" s="338"/>
      <c r="M144" s="338"/>
      <c r="N144" s="338"/>
      <c r="O144" s="338"/>
    </row>
    <row r="145" spans="1:15">
      <c r="A145" s="240" t="s">
        <v>975</v>
      </c>
      <c r="B145" s="240"/>
      <c r="C145" s="240"/>
      <c r="D145" s="240"/>
      <c r="E145" s="240"/>
      <c r="F145" s="240"/>
      <c r="G145" s="240"/>
      <c r="H145" s="338"/>
      <c r="I145" s="338"/>
      <c r="J145" s="338"/>
      <c r="K145" s="338"/>
      <c r="L145" s="338"/>
      <c r="M145" s="338"/>
      <c r="N145" s="338"/>
      <c r="O145" s="338"/>
    </row>
    <row r="146" spans="1:15">
      <c r="A146" s="239"/>
      <c r="B146" s="239"/>
      <c r="C146" s="239"/>
      <c r="D146" s="239"/>
      <c r="E146" s="239"/>
      <c r="F146" s="239"/>
      <c r="G146" s="239"/>
      <c r="H146" s="239"/>
      <c r="I146" s="239"/>
      <c r="J146" s="239"/>
      <c r="K146" s="239"/>
      <c r="L146" s="239"/>
      <c r="M146" s="239"/>
      <c r="N146" s="239"/>
      <c r="O146" s="239"/>
    </row>
    <row r="151" spans="1:15">
      <c r="A151" s="8" t="s">
        <v>833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8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8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8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9.5">
      <c r="A155" s="236" t="s">
        <v>834</v>
      </c>
      <c r="B155" s="239"/>
      <c r="C155" s="239"/>
      <c r="D155" s="239"/>
      <c r="E155" s="239"/>
      <c r="F155" s="239"/>
      <c r="G155" s="239"/>
      <c r="H155" s="239"/>
      <c r="I155" s="239"/>
      <c r="J155" s="239"/>
      <c r="K155" s="239"/>
      <c r="L155" s="239"/>
      <c r="M155" s="239"/>
      <c r="N155" s="239"/>
      <c r="O155" s="239"/>
    </row>
    <row r="156" spans="1:15">
      <c r="A156" s="239"/>
      <c r="B156" s="239"/>
      <c r="C156" s="239"/>
      <c r="D156" s="239"/>
      <c r="E156" s="239"/>
      <c r="F156" s="239"/>
      <c r="G156" s="239"/>
      <c r="H156" s="239"/>
      <c r="I156" s="239"/>
      <c r="J156" s="239"/>
      <c r="K156" s="239"/>
      <c r="L156" s="239"/>
      <c r="M156" s="239"/>
      <c r="N156" s="239"/>
      <c r="O156" s="239"/>
    </row>
    <row r="157" spans="1:15">
      <c r="A157" s="239"/>
      <c r="B157" s="239"/>
      <c r="C157" s="239"/>
      <c r="D157" s="239"/>
      <c r="E157" s="239"/>
      <c r="F157" s="239"/>
      <c r="G157" s="239"/>
      <c r="H157" s="239"/>
      <c r="I157" s="239"/>
      <c r="J157" s="239"/>
      <c r="K157" s="239"/>
      <c r="L157" s="239"/>
      <c r="M157" s="239"/>
      <c r="N157" s="239"/>
      <c r="O157" s="239"/>
    </row>
    <row r="158" spans="1:15">
      <c r="A158" s="239"/>
      <c r="B158" s="239"/>
      <c r="C158" s="239"/>
      <c r="D158" s="239"/>
      <c r="E158" s="239"/>
      <c r="F158" s="239"/>
      <c r="G158" s="239"/>
      <c r="H158" s="239"/>
      <c r="I158" s="239"/>
      <c r="J158" s="239"/>
      <c r="K158" s="239"/>
      <c r="L158" s="239"/>
      <c r="M158" s="72" t="s">
        <v>803</v>
      </c>
      <c r="N158" s="74"/>
      <c r="O158" s="72" t="s">
        <v>804</v>
      </c>
    </row>
    <row r="159" spans="1:15">
      <c r="A159" s="239"/>
      <c r="B159" s="239"/>
      <c r="C159" s="239"/>
      <c r="D159" s="239"/>
      <c r="E159" s="239"/>
      <c r="F159" s="239"/>
      <c r="G159" s="239"/>
      <c r="H159" s="239"/>
      <c r="I159" s="239"/>
      <c r="J159" s="239"/>
      <c r="K159" s="239"/>
      <c r="L159" s="239"/>
      <c r="M159" s="239"/>
      <c r="N159" s="239"/>
      <c r="O159" s="239"/>
    </row>
    <row r="160" spans="1:15" ht="16.5" thickBot="1">
      <c r="A160" s="239"/>
      <c r="B160" s="239"/>
      <c r="C160" s="239"/>
      <c r="D160" s="239"/>
      <c r="E160" s="239"/>
      <c r="F160" s="239"/>
      <c r="G160" s="239"/>
      <c r="H160" s="239"/>
      <c r="I160" s="239"/>
      <c r="J160" s="239"/>
      <c r="K160" s="239"/>
      <c r="L160" s="239"/>
      <c r="M160" s="239"/>
      <c r="N160" s="239"/>
      <c r="O160" s="239"/>
    </row>
    <row r="161" spans="1:15" ht="16.5" thickBot="1">
      <c r="A161" s="2" t="s">
        <v>849</v>
      </c>
      <c r="B161" s="240" t="s">
        <v>945</v>
      </c>
      <c r="C161" s="239"/>
      <c r="D161" s="239"/>
      <c r="E161" s="239"/>
      <c r="F161" s="239"/>
      <c r="G161" s="239"/>
      <c r="H161" s="239"/>
      <c r="I161" s="239"/>
      <c r="J161" s="239"/>
      <c r="K161" s="239"/>
      <c r="L161" s="239"/>
      <c r="M161" s="73"/>
      <c r="O161" s="73"/>
    </row>
    <row r="162" spans="1:15">
      <c r="A162" s="239"/>
      <c r="B162" s="239"/>
      <c r="C162" s="239"/>
      <c r="D162" s="239"/>
      <c r="E162" s="239"/>
      <c r="F162" s="239"/>
      <c r="G162" s="239"/>
      <c r="H162" s="239"/>
      <c r="I162" s="239"/>
      <c r="J162" s="239"/>
      <c r="K162" s="239"/>
      <c r="L162" s="239"/>
      <c r="M162" s="239"/>
      <c r="N162" s="239"/>
      <c r="O162" s="239"/>
    </row>
    <row r="163" spans="1:15">
      <c r="A163" s="239"/>
      <c r="B163" s="239"/>
      <c r="C163" s="239"/>
      <c r="D163" s="239"/>
      <c r="E163" s="239"/>
      <c r="F163" s="239"/>
      <c r="G163" s="239"/>
      <c r="H163" s="239"/>
      <c r="I163" s="239"/>
      <c r="J163" s="239"/>
      <c r="K163" s="239"/>
      <c r="L163" s="239"/>
      <c r="M163" s="239"/>
      <c r="N163" s="239"/>
      <c r="O163" s="239"/>
    </row>
    <row r="164" spans="1:15">
      <c r="A164" s="239"/>
      <c r="B164" s="239"/>
      <c r="C164" s="239"/>
      <c r="D164" s="239"/>
      <c r="E164" s="239"/>
      <c r="F164" s="239"/>
      <c r="G164" s="239"/>
      <c r="H164" s="239"/>
      <c r="I164" s="239"/>
      <c r="J164" s="239"/>
      <c r="K164" s="239"/>
      <c r="L164" s="239"/>
      <c r="M164" s="239"/>
      <c r="N164" s="239"/>
      <c r="O164" s="239"/>
    </row>
    <row r="165" spans="1:15">
      <c r="A165" s="239"/>
      <c r="B165" s="239"/>
      <c r="C165" s="239"/>
      <c r="D165" s="239"/>
      <c r="E165" s="239"/>
      <c r="F165" s="239"/>
      <c r="G165" s="239"/>
      <c r="H165" s="239"/>
      <c r="I165" s="239"/>
      <c r="J165" s="239"/>
      <c r="K165" s="239"/>
      <c r="L165" s="239"/>
      <c r="M165" s="239"/>
      <c r="N165" s="239"/>
      <c r="O165" s="239"/>
    </row>
    <row r="166" spans="1:15" ht="16.5" thickBot="1">
      <c r="B166" s="240"/>
      <c r="C166" s="240"/>
      <c r="D166" s="240"/>
      <c r="E166" s="240"/>
      <c r="F166" s="240"/>
      <c r="G166" s="240"/>
      <c r="H166" s="240"/>
      <c r="I166" s="240"/>
      <c r="J166" s="240"/>
      <c r="K166" s="240"/>
      <c r="L166" s="240"/>
      <c r="M166" s="240"/>
      <c r="N166" s="240"/>
      <c r="O166" s="240"/>
    </row>
    <row r="167" spans="1:15" ht="16.5" thickBot="1">
      <c r="A167" s="2" t="s">
        <v>850</v>
      </c>
      <c r="B167" s="240" t="s">
        <v>946</v>
      </c>
      <c r="C167" s="239"/>
      <c r="D167" s="239"/>
      <c r="E167" s="239"/>
      <c r="F167" s="239"/>
      <c r="G167" s="239"/>
      <c r="H167" s="239"/>
      <c r="I167" s="239"/>
      <c r="J167" s="239"/>
      <c r="K167" s="239"/>
      <c r="L167" s="239"/>
      <c r="M167" s="73"/>
      <c r="O167" s="73"/>
    </row>
    <row r="168" spans="1:15">
      <c r="A168" s="239"/>
      <c r="B168" s="239"/>
      <c r="C168" s="239"/>
      <c r="D168" s="239"/>
      <c r="E168" s="239"/>
      <c r="F168" s="239"/>
      <c r="G168" s="239"/>
      <c r="H168" s="239"/>
      <c r="I168" s="239"/>
      <c r="J168" s="239"/>
      <c r="K168" s="239"/>
      <c r="L168" s="239"/>
      <c r="M168" s="239"/>
      <c r="N168" s="239"/>
      <c r="O168" s="239"/>
    </row>
    <row r="169" spans="1:15">
      <c r="A169" s="239"/>
      <c r="B169" s="239"/>
      <c r="C169" s="239"/>
      <c r="D169" s="239"/>
      <c r="E169" s="239"/>
      <c r="F169" s="239"/>
      <c r="G169" s="239"/>
      <c r="H169" s="239"/>
      <c r="I169" s="239"/>
      <c r="J169" s="239"/>
      <c r="K169" s="239"/>
      <c r="L169" s="239"/>
      <c r="M169" s="239"/>
      <c r="N169" s="239"/>
      <c r="O169" s="239"/>
    </row>
    <row r="170" spans="1:15">
      <c r="A170" s="239"/>
      <c r="B170" s="239"/>
      <c r="C170" s="239"/>
      <c r="D170" s="239"/>
      <c r="E170" s="239"/>
      <c r="F170" s="239"/>
      <c r="G170" s="239"/>
      <c r="H170" s="239"/>
      <c r="I170" s="239"/>
      <c r="J170" s="239"/>
      <c r="K170" s="239"/>
      <c r="L170" s="239"/>
      <c r="M170" s="239"/>
      <c r="N170" s="239"/>
      <c r="O170" s="239"/>
    </row>
    <row r="171" spans="1:15">
      <c r="A171" s="239"/>
      <c r="B171" s="239"/>
      <c r="C171" s="239"/>
      <c r="D171" s="239"/>
      <c r="E171" s="239"/>
      <c r="F171" s="239"/>
      <c r="G171" s="239"/>
      <c r="H171" s="239"/>
      <c r="I171" s="239"/>
      <c r="J171" s="239"/>
      <c r="K171" s="239"/>
      <c r="L171" s="239"/>
      <c r="M171" s="239"/>
      <c r="N171" s="239"/>
      <c r="O171" s="239"/>
    </row>
    <row r="172" spans="1:15" ht="16.5" thickBot="1">
      <c r="A172" s="239"/>
      <c r="B172" s="239"/>
      <c r="C172" s="239"/>
      <c r="D172" s="239"/>
      <c r="E172" s="239"/>
      <c r="F172" s="239"/>
      <c r="G172" s="239"/>
      <c r="H172" s="239"/>
      <c r="I172" s="239"/>
      <c r="J172" s="239"/>
      <c r="K172" s="239"/>
      <c r="L172" s="239"/>
      <c r="M172" s="239"/>
      <c r="N172" s="239"/>
      <c r="O172" s="239"/>
    </row>
    <row r="173" spans="1:15" ht="16.5" thickBot="1">
      <c r="A173" s="2" t="s">
        <v>851</v>
      </c>
      <c r="B173" s="341" t="s">
        <v>891</v>
      </c>
      <c r="C173" s="239"/>
      <c r="D173" s="239"/>
      <c r="E173" s="239"/>
      <c r="F173" s="239"/>
      <c r="G173" s="239"/>
      <c r="H173" s="239"/>
      <c r="I173" s="239"/>
      <c r="J173" s="239"/>
      <c r="K173" s="239"/>
      <c r="L173" s="239"/>
      <c r="M173" s="73"/>
      <c r="O173" s="73"/>
    </row>
    <row r="174" spans="1:15">
      <c r="A174" s="239"/>
      <c r="B174" s="239"/>
      <c r="C174" s="239"/>
      <c r="D174" s="239"/>
      <c r="E174" s="239"/>
      <c r="F174" s="239"/>
      <c r="G174" s="239"/>
      <c r="H174" s="239"/>
      <c r="I174" s="239"/>
      <c r="J174" s="239"/>
      <c r="K174" s="239"/>
      <c r="L174" s="239"/>
      <c r="M174" s="239"/>
      <c r="N174" s="239"/>
      <c r="O174" s="239"/>
    </row>
    <row r="175" spans="1:15">
      <c r="A175" s="239"/>
      <c r="B175" s="239"/>
      <c r="C175" s="239"/>
      <c r="D175" s="239"/>
      <c r="E175" s="239"/>
      <c r="F175" s="239"/>
      <c r="G175" s="239"/>
      <c r="H175" s="239"/>
      <c r="I175" s="239"/>
      <c r="J175" s="239"/>
      <c r="K175" s="239"/>
      <c r="L175" s="239"/>
      <c r="M175" s="239"/>
      <c r="N175" s="239"/>
      <c r="O175" s="239"/>
    </row>
    <row r="176" spans="1:15">
      <c r="A176" s="239"/>
      <c r="B176" s="239"/>
      <c r="C176" s="239"/>
      <c r="D176" s="239"/>
      <c r="E176" s="239"/>
      <c r="F176" s="239"/>
      <c r="G176" s="239"/>
      <c r="H176" s="239"/>
      <c r="I176" s="239"/>
      <c r="J176" s="239"/>
      <c r="K176" s="239"/>
      <c r="L176" s="239"/>
      <c r="M176" s="239"/>
      <c r="N176" s="239"/>
      <c r="O176" s="239"/>
    </row>
    <row r="177" spans="1:15">
      <c r="A177" s="239"/>
      <c r="B177" s="239"/>
      <c r="C177" s="239"/>
      <c r="D177" s="239"/>
      <c r="E177" s="239"/>
      <c r="F177" s="239"/>
      <c r="G177" s="239"/>
      <c r="H177" s="239"/>
      <c r="I177" s="239"/>
      <c r="J177" s="239"/>
      <c r="K177" s="239"/>
      <c r="L177" s="239"/>
      <c r="M177" s="239"/>
      <c r="N177" s="239"/>
      <c r="O177" s="239"/>
    </row>
    <row r="178" spans="1:15">
      <c r="A178" s="239"/>
      <c r="B178" s="239"/>
      <c r="C178" s="239"/>
      <c r="D178" s="239"/>
      <c r="E178" s="239"/>
      <c r="F178" s="239"/>
      <c r="G178" s="239"/>
      <c r="H178" s="239"/>
      <c r="I178" s="239"/>
      <c r="J178" s="239"/>
      <c r="K178" s="239"/>
      <c r="L178" s="239"/>
      <c r="M178" s="239"/>
      <c r="N178" s="239"/>
      <c r="O178" s="239"/>
    </row>
    <row r="179" spans="1:15">
      <c r="A179" s="239"/>
      <c r="B179" s="239"/>
      <c r="C179" s="239"/>
      <c r="D179" s="239"/>
      <c r="E179" s="239"/>
      <c r="F179" s="239"/>
      <c r="G179" s="239"/>
      <c r="H179" s="239"/>
      <c r="I179" s="239"/>
      <c r="J179" s="239"/>
      <c r="K179" s="239"/>
      <c r="L179" s="239"/>
      <c r="M179" s="239"/>
      <c r="N179" s="239"/>
      <c r="O179" s="239"/>
    </row>
    <row r="180" spans="1:15">
      <c r="A180" s="239"/>
      <c r="B180" s="239"/>
      <c r="C180" s="239"/>
      <c r="D180" s="239"/>
      <c r="E180" s="239"/>
      <c r="F180" s="239"/>
      <c r="G180" s="239"/>
      <c r="H180" s="239"/>
      <c r="I180" s="239"/>
      <c r="J180" s="239"/>
      <c r="K180" s="239"/>
      <c r="L180" s="239"/>
      <c r="M180" s="239"/>
      <c r="N180" s="239"/>
      <c r="O180" s="239"/>
    </row>
    <row r="181" spans="1:15">
      <c r="A181" s="239"/>
      <c r="B181" s="239"/>
      <c r="C181" s="239"/>
      <c r="D181" s="239"/>
      <c r="E181" s="239"/>
      <c r="F181" s="239"/>
      <c r="G181" s="239"/>
      <c r="H181" s="239"/>
      <c r="I181" s="239"/>
      <c r="J181" s="239"/>
      <c r="K181" s="239"/>
      <c r="L181" s="239"/>
      <c r="M181" s="239"/>
      <c r="N181" s="239"/>
      <c r="O181" s="239"/>
    </row>
    <row r="182" spans="1:15">
      <c r="A182" s="239"/>
      <c r="B182" s="239"/>
      <c r="C182" s="239"/>
      <c r="D182" s="239"/>
      <c r="E182" s="239"/>
      <c r="F182" s="239"/>
      <c r="G182" s="239"/>
      <c r="H182" s="239"/>
      <c r="I182" s="239"/>
      <c r="J182" s="239"/>
      <c r="K182" s="239"/>
      <c r="L182" s="239"/>
      <c r="M182" s="239"/>
      <c r="N182" s="239"/>
      <c r="O182" s="239"/>
    </row>
    <row r="183" spans="1:15">
      <c r="A183" s="239"/>
      <c r="B183" s="239"/>
      <c r="C183" s="239"/>
      <c r="D183" s="239"/>
      <c r="E183" s="239"/>
      <c r="F183" s="239"/>
      <c r="G183" s="239"/>
      <c r="H183" s="239"/>
      <c r="I183" s="239"/>
      <c r="J183" s="239"/>
      <c r="K183" s="239"/>
      <c r="L183" s="239"/>
      <c r="M183" s="239"/>
      <c r="N183" s="239"/>
      <c r="O183" s="239"/>
    </row>
    <row r="184" spans="1:15">
      <c r="A184" s="239"/>
      <c r="B184" s="239"/>
      <c r="C184" s="239"/>
      <c r="D184" s="239"/>
      <c r="E184" s="239"/>
      <c r="F184" s="239"/>
      <c r="G184" s="239"/>
      <c r="H184" s="239"/>
      <c r="I184" s="239"/>
      <c r="J184" s="239"/>
      <c r="K184" s="239"/>
      <c r="L184" s="239"/>
      <c r="M184" s="239"/>
      <c r="N184" s="239"/>
      <c r="O184" s="239"/>
    </row>
    <row r="185" spans="1:15">
      <c r="A185" s="239"/>
      <c r="B185" s="239"/>
      <c r="C185" s="239"/>
      <c r="D185" s="239"/>
      <c r="E185" s="239"/>
      <c r="F185" s="239"/>
      <c r="G185" s="239"/>
      <c r="H185" s="239"/>
      <c r="I185" s="239"/>
      <c r="J185" s="239"/>
      <c r="K185" s="239"/>
      <c r="L185" s="239"/>
      <c r="M185" s="239"/>
      <c r="N185" s="239"/>
      <c r="O185" s="239"/>
    </row>
    <row r="186" spans="1:15">
      <c r="A186" s="239"/>
      <c r="B186" s="239"/>
      <c r="C186" s="239"/>
      <c r="D186" s="239"/>
      <c r="E186" s="239"/>
      <c r="F186" s="239"/>
      <c r="G186" s="239"/>
      <c r="H186" s="239"/>
      <c r="I186" s="239"/>
      <c r="J186" s="239"/>
      <c r="K186" s="239"/>
      <c r="L186" s="239"/>
      <c r="M186" s="239"/>
      <c r="N186" s="239"/>
      <c r="O186" s="239"/>
    </row>
    <row r="187" spans="1:15">
      <c r="A187" s="239"/>
      <c r="B187" s="239"/>
      <c r="C187" s="239"/>
      <c r="D187" s="239"/>
      <c r="E187" s="239"/>
      <c r="F187" s="239"/>
      <c r="G187" s="239"/>
      <c r="H187" s="239"/>
      <c r="I187" s="239"/>
      <c r="J187" s="239"/>
      <c r="K187" s="239"/>
      <c r="L187" s="239"/>
      <c r="M187" s="239"/>
      <c r="N187" s="239"/>
      <c r="O187" s="239"/>
    </row>
    <row r="188" spans="1:15">
      <c r="A188" s="239"/>
      <c r="B188" s="239"/>
      <c r="C188" s="239"/>
      <c r="D188" s="239"/>
      <c r="E188" s="239"/>
      <c r="F188" s="239"/>
      <c r="G188" s="239"/>
      <c r="H188" s="239"/>
      <c r="I188" s="239"/>
      <c r="J188" s="239"/>
      <c r="K188" s="239"/>
      <c r="L188" s="239"/>
      <c r="M188" s="239"/>
      <c r="N188" s="239"/>
      <c r="O188" s="239"/>
    </row>
    <row r="189" spans="1:15">
      <c r="A189" s="239"/>
      <c r="B189" s="239"/>
      <c r="C189" s="239"/>
      <c r="D189" s="239"/>
      <c r="E189" s="239"/>
      <c r="F189" s="239"/>
      <c r="G189" s="239"/>
      <c r="H189" s="239"/>
      <c r="I189" s="239"/>
      <c r="J189" s="239"/>
      <c r="K189" s="239"/>
      <c r="L189" s="239"/>
      <c r="M189" s="239"/>
      <c r="N189" s="239"/>
      <c r="O189" s="239"/>
    </row>
    <row r="190" spans="1:15">
      <c r="A190" s="239"/>
      <c r="B190" s="239"/>
      <c r="C190" s="239"/>
      <c r="D190" s="239"/>
      <c r="E190" s="239"/>
      <c r="F190" s="239"/>
      <c r="G190" s="239"/>
      <c r="H190" s="239"/>
      <c r="I190" s="239"/>
      <c r="J190" s="239"/>
      <c r="K190" s="239"/>
      <c r="L190" s="239"/>
      <c r="M190" s="239"/>
      <c r="N190" s="239"/>
      <c r="O190" s="239"/>
    </row>
    <row r="191" spans="1:15">
      <c r="A191" s="239"/>
      <c r="B191" s="239"/>
      <c r="C191" s="239"/>
      <c r="D191" s="239"/>
      <c r="E191" s="239"/>
      <c r="F191" s="239"/>
      <c r="G191" s="239"/>
      <c r="H191" s="239"/>
      <c r="I191" s="239"/>
      <c r="J191" s="239"/>
      <c r="K191" s="239"/>
      <c r="L191" s="239"/>
      <c r="M191" s="239"/>
      <c r="N191" s="239"/>
      <c r="O191" s="239"/>
    </row>
    <row r="192" spans="1:15">
      <c r="A192" s="239"/>
      <c r="B192" s="239"/>
      <c r="C192" s="239"/>
      <c r="D192" s="239"/>
      <c r="E192" s="239"/>
      <c r="F192" s="239"/>
      <c r="G192" s="239"/>
      <c r="H192" s="239"/>
      <c r="I192" s="239"/>
      <c r="J192" s="239"/>
      <c r="K192" s="239"/>
      <c r="L192" s="239"/>
      <c r="M192" s="239"/>
      <c r="N192" s="239"/>
      <c r="O192" s="239"/>
    </row>
    <row r="193" spans="1:15">
      <c r="A193" s="239"/>
      <c r="B193" s="239"/>
      <c r="C193" s="239"/>
      <c r="D193" s="239"/>
      <c r="E193" s="239"/>
      <c r="F193" s="239"/>
      <c r="G193" s="239"/>
      <c r="H193" s="239"/>
      <c r="I193" s="239"/>
      <c r="J193" s="239"/>
      <c r="K193" s="239"/>
      <c r="L193" s="239"/>
      <c r="M193" s="239"/>
      <c r="N193" s="239"/>
      <c r="O193" s="239"/>
    </row>
    <row r="197" spans="1:15">
      <c r="A197" s="239"/>
      <c r="B197" s="239"/>
      <c r="C197" s="239"/>
      <c r="D197" s="239"/>
      <c r="E197" s="239"/>
      <c r="F197" s="239"/>
      <c r="G197" s="239"/>
      <c r="H197" s="239"/>
      <c r="I197" s="239"/>
      <c r="J197" s="239"/>
      <c r="K197" s="239"/>
      <c r="L197" s="239"/>
      <c r="M197" s="239"/>
      <c r="N197" s="239"/>
      <c r="O197" s="239"/>
    </row>
    <row r="198" spans="1:15">
      <c r="A198" s="239"/>
      <c r="B198" s="239"/>
      <c r="C198" s="239"/>
      <c r="D198" s="239"/>
      <c r="E198" s="239"/>
      <c r="F198" s="239"/>
      <c r="G198" s="239"/>
      <c r="H198" s="239"/>
      <c r="I198" s="239"/>
      <c r="J198" s="239"/>
      <c r="K198" s="239"/>
      <c r="L198" s="239"/>
      <c r="M198" s="239"/>
      <c r="N198" s="239"/>
      <c r="O198" s="239"/>
    </row>
    <row r="199" spans="1:15">
      <c r="A199" s="239"/>
      <c r="B199" s="239"/>
      <c r="C199" s="239"/>
      <c r="D199" s="239"/>
      <c r="E199" s="239"/>
      <c r="F199" s="239"/>
      <c r="G199" s="239"/>
      <c r="H199" s="239"/>
      <c r="I199" s="239"/>
      <c r="J199" s="239"/>
      <c r="K199" s="239"/>
      <c r="L199" s="239"/>
      <c r="M199" s="239"/>
      <c r="N199" s="239"/>
      <c r="O199" s="239"/>
    </row>
    <row r="200" spans="1:15">
      <c r="A200" s="8" t="s">
        <v>979</v>
      </c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>
      <c r="A201" s="2"/>
    </row>
    <row r="209" spans="1:15">
      <c r="A209" s="4"/>
    </row>
    <row r="211" spans="1:15" ht="19.5">
      <c r="B211" s="122"/>
    </row>
    <row r="214" spans="1:15">
      <c r="M214" s="74"/>
      <c r="N214" s="74"/>
      <c r="O214" s="74"/>
    </row>
    <row r="259" spans="1:15">
      <c r="A259" s="8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>
      <c r="A260" s="2"/>
    </row>
  </sheetData>
  <sheetProtection selectLockedCells="1"/>
  <customSheetViews>
    <customSheetView guid="{5EE48F1F-FF66-44BD-A8EB-90E91ED4AE31}" hiddenColumns="1" showRuler="0">
      <rowBreaks count="4" manualBreakCount="4">
        <brk id="46" max="65535" man="1"/>
        <brk id="93" max="65535" man="1"/>
        <brk id="140" max="16383" man="1"/>
        <brk id="187" max="16383" man="1"/>
      </rowBreaks>
      <pageMargins left="0.05" right="0" top="0.05" bottom="0.05" header="0.5" footer="0.5"/>
      <pageSetup orientation="portrait" r:id="rId1"/>
      <headerFooter alignWithMargins="0"/>
    </customSheetView>
  </customSheetViews>
  <mergeCells count="179">
    <mergeCell ref="A8:O8"/>
    <mergeCell ref="A9:O9"/>
    <mergeCell ref="A11:O11"/>
    <mergeCell ref="B10:L10"/>
    <mergeCell ref="A1:O1"/>
    <mergeCell ref="A2:O2"/>
    <mergeCell ref="A4:O4"/>
    <mergeCell ref="A3:L3"/>
    <mergeCell ref="A7:O7"/>
    <mergeCell ref="B6:L6"/>
    <mergeCell ref="B5:O5"/>
    <mergeCell ref="A12:O12"/>
    <mergeCell ref="A13:O13"/>
    <mergeCell ref="A16:O16"/>
    <mergeCell ref="A17:O17"/>
    <mergeCell ref="A14:O14"/>
    <mergeCell ref="B15:L15"/>
    <mergeCell ref="A18:O18"/>
    <mergeCell ref="B26:L26"/>
    <mergeCell ref="B25:O25"/>
    <mergeCell ref="A22:O22"/>
    <mergeCell ref="A23:O23"/>
    <mergeCell ref="A24:O24"/>
    <mergeCell ref="B19:O19"/>
    <mergeCell ref="B20:O20"/>
    <mergeCell ref="B21:L21"/>
    <mergeCell ref="A28:O28"/>
    <mergeCell ref="A36:O36"/>
    <mergeCell ref="A37:O37"/>
    <mergeCell ref="A31:O31"/>
    <mergeCell ref="A33:O33"/>
    <mergeCell ref="A35:O35"/>
    <mergeCell ref="A74:O74"/>
    <mergeCell ref="B72:L72"/>
    <mergeCell ref="A64:O64"/>
    <mergeCell ref="A65:O65"/>
    <mergeCell ref="B57:L57"/>
    <mergeCell ref="B71:O71"/>
    <mergeCell ref="B61:O61"/>
    <mergeCell ref="B62:O62"/>
    <mergeCell ref="B63:L63"/>
    <mergeCell ref="A66:O66"/>
    <mergeCell ref="A53:O53"/>
    <mergeCell ref="A73:O73"/>
    <mergeCell ref="A68:O68"/>
    <mergeCell ref="A69:O69"/>
    <mergeCell ref="B29:O29"/>
    <mergeCell ref="B34:L34"/>
    <mergeCell ref="B38:L38"/>
    <mergeCell ref="B56:O56"/>
    <mergeCell ref="A145:G145"/>
    <mergeCell ref="A155:O155"/>
    <mergeCell ref="H145:O145"/>
    <mergeCell ref="A163:O163"/>
    <mergeCell ref="A146:O146"/>
    <mergeCell ref="A114:F114"/>
    <mergeCell ref="H127:O127"/>
    <mergeCell ref="A117:O117"/>
    <mergeCell ref="A118:O118"/>
    <mergeCell ref="A120:O120"/>
    <mergeCell ref="B119:O119"/>
    <mergeCell ref="A121:F121"/>
    <mergeCell ref="K121:O121"/>
    <mergeCell ref="A116:O116"/>
    <mergeCell ref="A141:G141"/>
    <mergeCell ref="A142:G142"/>
    <mergeCell ref="H136:O136"/>
    <mergeCell ref="A138:O138"/>
    <mergeCell ref="A139:G139"/>
    <mergeCell ref="H139:O139"/>
    <mergeCell ref="H141:O141"/>
    <mergeCell ref="H142:O142"/>
    <mergeCell ref="A137:O137"/>
    <mergeCell ref="A140:O140"/>
    <mergeCell ref="A178:O178"/>
    <mergeCell ref="A179:O179"/>
    <mergeCell ref="A182:O182"/>
    <mergeCell ref="A181:O181"/>
    <mergeCell ref="A180:O180"/>
    <mergeCell ref="A156:O156"/>
    <mergeCell ref="A160:O160"/>
    <mergeCell ref="A158:L158"/>
    <mergeCell ref="A157:O157"/>
    <mergeCell ref="A170:O170"/>
    <mergeCell ref="A171:O171"/>
    <mergeCell ref="B161:L161"/>
    <mergeCell ref="A164:O164"/>
    <mergeCell ref="A172:O172"/>
    <mergeCell ref="A159:O159"/>
    <mergeCell ref="A162:O162"/>
    <mergeCell ref="A165:O165"/>
    <mergeCell ref="A174:O174"/>
    <mergeCell ref="B167:L167"/>
    <mergeCell ref="B166:O166"/>
    <mergeCell ref="A168:O168"/>
    <mergeCell ref="A169:O169"/>
    <mergeCell ref="A54:L54"/>
    <mergeCell ref="B30:L30"/>
    <mergeCell ref="A70:O70"/>
    <mergeCell ref="A89:O89"/>
    <mergeCell ref="A90:O90"/>
    <mergeCell ref="B86:L86"/>
    <mergeCell ref="B67:L67"/>
    <mergeCell ref="A83:O83"/>
    <mergeCell ref="B81:O81"/>
    <mergeCell ref="B82:L82"/>
    <mergeCell ref="A84:O84"/>
    <mergeCell ref="A85:O85"/>
    <mergeCell ref="B76:O76"/>
    <mergeCell ref="B77:L77"/>
    <mergeCell ref="A78:O78"/>
    <mergeCell ref="A79:O79"/>
    <mergeCell ref="A80:O80"/>
    <mergeCell ref="A75:O75"/>
    <mergeCell ref="B87:O87"/>
    <mergeCell ref="B41:L41"/>
    <mergeCell ref="A55:O55"/>
    <mergeCell ref="A199:O199"/>
    <mergeCell ref="A192:O192"/>
    <mergeCell ref="A193:O193"/>
    <mergeCell ref="A197:O197"/>
    <mergeCell ref="A198:O198"/>
    <mergeCell ref="A110:F110"/>
    <mergeCell ref="G110:O110"/>
    <mergeCell ref="A144:G144"/>
    <mergeCell ref="H144:O144"/>
    <mergeCell ref="A143:O143"/>
    <mergeCell ref="A191:O191"/>
    <mergeCell ref="A184:O184"/>
    <mergeCell ref="A185:O185"/>
    <mergeCell ref="A186:O186"/>
    <mergeCell ref="A187:O187"/>
    <mergeCell ref="H133:O133"/>
    <mergeCell ref="A188:O188"/>
    <mergeCell ref="A189:O189"/>
    <mergeCell ref="A190:O190"/>
    <mergeCell ref="A176:O176"/>
    <mergeCell ref="B173:L173"/>
    <mergeCell ref="A175:O175"/>
    <mergeCell ref="A183:O183"/>
    <mergeCell ref="A177:O177"/>
    <mergeCell ref="A136:G136"/>
    <mergeCell ref="A132:O132"/>
    <mergeCell ref="A131:O131"/>
    <mergeCell ref="A109:O109"/>
    <mergeCell ref="G114:O114"/>
    <mergeCell ref="A113:O113"/>
    <mergeCell ref="A115:O115"/>
    <mergeCell ref="A135:O135"/>
    <mergeCell ref="A133:G133"/>
    <mergeCell ref="A134:O134"/>
    <mergeCell ref="A123:G123"/>
    <mergeCell ref="A125:G125"/>
    <mergeCell ref="A127:G127"/>
    <mergeCell ref="A122:O122"/>
    <mergeCell ref="A124:O124"/>
    <mergeCell ref="A126:O126"/>
    <mergeCell ref="A128:O128"/>
    <mergeCell ref="A111:O111"/>
    <mergeCell ref="A112:O112"/>
    <mergeCell ref="B91:L91"/>
    <mergeCell ref="B92:O92"/>
    <mergeCell ref="A88:O88"/>
    <mergeCell ref="K108:O108"/>
    <mergeCell ref="H130:O130"/>
    <mergeCell ref="A103:O103"/>
    <mergeCell ref="G121:J121"/>
    <mergeCell ref="A129:O129"/>
    <mergeCell ref="A130:G130"/>
    <mergeCell ref="A105:O105"/>
    <mergeCell ref="A106:O106"/>
    <mergeCell ref="H123:O123"/>
    <mergeCell ref="H125:O125"/>
    <mergeCell ref="A104:O104"/>
    <mergeCell ref="B107:O107"/>
    <mergeCell ref="A108:F108"/>
    <mergeCell ref="A97:O97"/>
    <mergeCell ref="A98:O98"/>
    <mergeCell ref="A102:O102"/>
  </mergeCells>
  <phoneticPr fontId="0" type="noConversion"/>
  <pageMargins left="0.05" right="0" top="0.05" bottom="0.05" header="0.5" footer="0.5"/>
  <pageSetup orientation="portrait" r:id="rId2"/>
  <headerFooter alignWithMargins="0"/>
  <ignoredErrors>
    <ignoredError sqref="A34 A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title</vt:lpstr>
      <vt:lpstr>balancesheet</vt:lpstr>
      <vt:lpstr>Parish</vt:lpstr>
      <vt:lpstr>elemschool</vt:lpstr>
      <vt:lpstr>reled</vt:lpstr>
      <vt:lpstr>highschool</vt:lpstr>
      <vt:lpstr>cemetery</vt:lpstr>
      <vt:lpstr>schedules</vt:lpstr>
      <vt:lpstr>questions</vt:lpstr>
      <vt:lpstr>Parish!Print_Area</vt:lpstr>
      <vt:lpstr>questions!Print_Area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Licensed User</dc:creator>
  <cp:lastModifiedBy>Bernadette Baker</cp:lastModifiedBy>
  <cp:lastPrinted>2025-06-17T17:51:27Z</cp:lastPrinted>
  <dcterms:created xsi:type="dcterms:W3CDTF">2003-04-15T13:03:22Z</dcterms:created>
  <dcterms:modified xsi:type="dcterms:W3CDTF">2025-06-17T18:00:09Z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</Properties>
</file>